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80" windowHeight="10040" tabRatio="582" activeTab="0"/>
  </bookViews>
  <sheets>
    <sheet name="Instructions" sheetId="1" r:id="rId1"/>
    <sheet name="Income Source" sheetId="2" r:id="rId2"/>
    <sheet name="Monthly Cash Flow Plan" sheetId="3" r:id="rId3"/>
    <sheet name="Allocated Budget" sheetId="4" r:id="rId4"/>
  </sheets>
  <definedNames>
    <definedName name="_xlnm.Print_Titles" localSheetId="3">'Allocated Budget'!$1:$3</definedName>
    <definedName name="_xlnm.Print_Titles" localSheetId="2">'Monthly Cash Flow Plan'!$1:$2</definedName>
  </definedNames>
  <calcPr fullCalcOnLoad="1"/>
</workbook>
</file>

<file path=xl/comments4.xml><?xml version="1.0" encoding="utf-8"?>
<comments xmlns="http://schemas.openxmlformats.org/spreadsheetml/2006/main">
  <authors>
    <author>Joy Carroll</author>
  </authors>
  <commentList>
    <comment ref="B2" authorId="0">
      <text>
        <r>
          <rPr>
            <b/>
            <sz val="8"/>
            <rFont val="Tahoma"/>
            <family val="0"/>
          </rPr>
          <t>Add categories when necessary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<sst xmlns="http://schemas.openxmlformats.org/spreadsheetml/2006/main" count="261" uniqueCount="144">
  <si>
    <t>Monthly Total</t>
  </si>
  <si>
    <t>GIVING</t>
  </si>
  <si>
    <t>SAVING</t>
  </si>
  <si>
    <t>HOUSING</t>
  </si>
  <si>
    <t>First Mortgage</t>
  </si>
  <si>
    <t>Second Mortgage</t>
  </si>
  <si>
    <t>Rent</t>
  </si>
  <si>
    <t>Repairs/Maintenance Fee</t>
  </si>
  <si>
    <t>UTILITIES</t>
  </si>
  <si>
    <t>Electricity</t>
  </si>
  <si>
    <t>Water</t>
  </si>
  <si>
    <t>Gas</t>
  </si>
  <si>
    <t>Phone</t>
  </si>
  <si>
    <t>Trash</t>
  </si>
  <si>
    <t>Cable</t>
  </si>
  <si>
    <t>TRANSPORTATION</t>
  </si>
  <si>
    <t>Car Payment</t>
  </si>
  <si>
    <t>Car Insurance</t>
  </si>
  <si>
    <t>License &amp; Taxes</t>
  </si>
  <si>
    <t>Car Replacement</t>
  </si>
  <si>
    <t>MEDICAL/HEALTH</t>
  </si>
  <si>
    <t>Disability Insurace</t>
  </si>
  <si>
    <t>Health Insurance</t>
  </si>
  <si>
    <t>Dentist</t>
  </si>
  <si>
    <t>Optometrist</t>
  </si>
  <si>
    <t>Medications</t>
  </si>
  <si>
    <t>PERSONAL</t>
  </si>
  <si>
    <t>Life Insurance</t>
  </si>
  <si>
    <t>Child Care</t>
  </si>
  <si>
    <t>Education/Adult</t>
  </si>
  <si>
    <t>School Tuition</t>
  </si>
  <si>
    <t>School Supplies</t>
  </si>
  <si>
    <t>Child Support</t>
  </si>
  <si>
    <t>Alimony</t>
  </si>
  <si>
    <t>Subscriptions</t>
  </si>
  <si>
    <t>Organization Dues</t>
  </si>
  <si>
    <t>Gifts (including Christmas)</t>
  </si>
  <si>
    <t>Miscellaneous</t>
  </si>
  <si>
    <t>RECREATION</t>
  </si>
  <si>
    <t>Vacation</t>
  </si>
  <si>
    <t>DEBTS</t>
  </si>
  <si>
    <t>Visa 1</t>
  </si>
  <si>
    <t>Visa 2</t>
  </si>
  <si>
    <t>Master Card 1</t>
  </si>
  <si>
    <t>Master Card 2</t>
  </si>
  <si>
    <t>American Express</t>
  </si>
  <si>
    <t>Discover Card</t>
  </si>
  <si>
    <t>Gas Card 1</t>
  </si>
  <si>
    <t>Gas Card 2</t>
  </si>
  <si>
    <t>Dept. Store Card 1</t>
  </si>
  <si>
    <t>Dept Store Card 2</t>
  </si>
  <si>
    <t>Finance Co. 1</t>
  </si>
  <si>
    <t>Finance Co. 2</t>
  </si>
  <si>
    <t>Credit Line</t>
  </si>
  <si>
    <t>Student Loan 2</t>
  </si>
  <si>
    <t>Student Loan 1</t>
  </si>
  <si>
    <t>Other ______________</t>
  </si>
  <si>
    <t>Total Household Expenses</t>
  </si>
  <si>
    <t>Real Estate Taxes</t>
  </si>
  <si>
    <t>Homeowner's/Renter's Insurance</t>
  </si>
  <si>
    <t>Emergency Fund</t>
  </si>
  <si>
    <t>Retirement Fund</t>
  </si>
  <si>
    <t>College Fund</t>
  </si>
  <si>
    <t>Replace Furniture</t>
  </si>
  <si>
    <t>*FOOD</t>
  </si>
  <si>
    <t>*Groceries</t>
  </si>
  <si>
    <t>*Restaurants/Eating out</t>
  </si>
  <si>
    <t>*Gas and Oil</t>
  </si>
  <si>
    <t>*Repairs &amp; Tires</t>
  </si>
  <si>
    <t>*CLOTHING</t>
  </si>
  <si>
    <t>*Children</t>
  </si>
  <si>
    <t>*Adults</t>
  </si>
  <si>
    <t>*Cleaning/Laundry</t>
  </si>
  <si>
    <t>Doctor Bills/Co-pays</t>
  </si>
  <si>
    <t>*Baby Sitter</t>
  </si>
  <si>
    <t>*Toiletries</t>
  </si>
  <si>
    <t>*Cosmetics</t>
  </si>
  <si>
    <t>*Hair Care</t>
  </si>
  <si>
    <t>*Blow Money</t>
  </si>
  <si>
    <t>*Entertainment</t>
  </si>
  <si>
    <t>Category Total</t>
  </si>
  <si>
    <t>Item</t>
  </si>
  <si>
    <t>*   Envelope System</t>
  </si>
  <si>
    <t>Source</t>
  </si>
  <si>
    <t>Salary 1</t>
  </si>
  <si>
    <t>Salary 2</t>
  </si>
  <si>
    <t>Salary 3</t>
  </si>
  <si>
    <t>Bonus</t>
  </si>
  <si>
    <t>Self-Employment</t>
  </si>
  <si>
    <t>Interest Income</t>
  </si>
  <si>
    <t>(Monthly Take Home)</t>
  </si>
  <si>
    <t>(Annual Amounts)</t>
  </si>
  <si>
    <t>Dividend Income</t>
  </si>
  <si>
    <t>Royalty Income</t>
  </si>
  <si>
    <t>Rents</t>
  </si>
  <si>
    <t>Notes</t>
  </si>
  <si>
    <t>Unemployment</t>
  </si>
  <si>
    <t>Social Security</t>
  </si>
  <si>
    <t>Pension</t>
  </si>
  <si>
    <t>Annuity</t>
  </si>
  <si>
    <t>Disability Income</t>
  </si>
  <si>
    <t>Cash Gifts</t>
  </si>
  <si>
    <t>Trust Fund</t>
  </si>
  <si>
    <t>Other___________</t>
  </si>
  <si>
    <t>Total Income</t>
  </si>
  <si>
    <t>Regular Income</t>
  </si>
  <si>
    <t>Irregular Income</t>
  </si>
  <si>
    <r>
      <t xml:space="preserve">ITEM             </t>
    </r>
    <r>
      <rPr>
        <b/>
        <sz val="12"/>
        <rFont val="Arial"/>
        <family val="2"/>
      </rPr>
      <t xml:space="preserve">                     </t>
    </r>
  </si>
  <si>
    <t>E /S</t>
  </si>
  <si>
    <t>DUE DATES</t>
  </si>
  <si>
    <t>MONTHLY TOTAL</t>
  </si>
  <si>
    <t>REMAINING TO ALLOCATE</t>
  </si>
  <si>
    <t>1ST Check</t>
  </si>
  <si>
    <t>2ND CHECK</t>
  </si>
  <si>
    <t>3RD CHECK</t>
  </si>
  <si>
    <t>4TH CHECK</t>
  </si>
  <si>
    <t>5TH CHECK</t>
  </si>
  <si>
    <t>6TH CHECK</t>
  </si>
  <si>
    <t>date</t>
  </si>
  <si>
    <t>INCOME</t>
  </si>
  <si>
    <t>S</t>
  </si>
  <si>
    <t>REMAINING TO DISTRIBUTE/(SHORTFALL)</t>
  </si>
  <si>
    <t>To Envelopes</t>
  </si>
  <si>
    <t>E</t>
  </si>
  <si>
    <t>To Savings</t>
  </si>
  <si>
    <t>7TH CHECK</t>
  </si>
  <si>
    <t>Please fill out the following tabs in this worksheet:</t>
  </si>
  <si>
    <t>Income Source</t>
  </si>
  <si>
    <t>List all regular net income sources</t>
  </si>
  <si>
    <t>List all irregular net income sources (i.e. commissions, bonuses, etc.</t>
  </si>
  <si>
    <t>Tax refunds</t>
  </si>
  <si>
    <t>Self-Employment income</t>
  </si>
  <si>
    <t>Monthly Cash Flow Plan</t>
  </si>
  <si>
    <t>Break your expenses into as many individual items within each category as you can.</t>
  </si>
  <si>
    <t>This will allow you to see where you can cut expenses.</t>
  </si>
  <si>
    <t xml:space="preserve">Allocated Budget </t>
  </si>
  <si>
    <t>The numbers entered into the Monthly Cash Flow Plan will automatically flow over</t>
  </si>
  <si>
    <t xml:space="preserve">  into the Allocated Budget.  </t>
  </si>
  <si>
    <t xml:space="preserve">This form is used to allocated through out the month when income comes in and </t>
  </si>
  <si>
    <t xml:space="preserve">   expenses get paid.</t>
  </si>
  <si>
    <t xml:space="preserve">  *If you are going to use these forms every month, I would</t>
  </si>
  <si>
    <t xml:space="preserve">      recommend you change the name of the file to include </t>
  </si>
  <si>
    <t xml:space="preserve">      the month and year.  This will give you a history of your</t>
  </si>
  <si>
    <t xml:space="preserve">      process.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</si>
</sst>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  <numFmt numFmtId="165" formatCode="m/d/yy;@"/>
  </numFmts>
  <fonts count="64">
    <font>
      <sz val="12"/>
      <color theme="1"/>
      <name val="Calibri"/>
      <family val="2"/>
    </font>
    <font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0"/>
    </font>
    <font>
      <b/>
      <sz val="16"/>
      <color indexed="8"/>
      <name val="Calibri"/>
      <family val="0"/>
    </font>
    <font>
      <sz val="14"/>
      <color indexed="8"/>
      <name val="Calibri"/>
      <family val="0"/>
    </font>
    <font>
      <sz val="16"/>
      <color indexed="8"/>
      <name val="Calibri"/>
      <family val="0"/>
    </font>
    <font>
      <b/>
      <i/>
      <u val="single"/>
      <sz val="11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color indexed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8"/>
      <color indexed="8"/>
      <name val="Calibri"/>
      <family val="0"/>
    </font>
    <font>
      <b/>
      <sz val="2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theme="1"/>
      <name val="Calibri"/>
      <family val="0"/>
    </font>
    <font>
      <b/>
      <sz val="16"/>
      <color theme="1"/>
      <name val="Calibri"/>
      <family val="0"/>
    </font>
    <font>
      <sz val="14"/>
      <color theme="1"/>
      <name val="Calibri"/>
      <family val="0"/>
    </font>
    <font>
      <sz val="16"/>
      <color theme="1"/>
      <name val="Calibri"/>
      <family val="0"/>
    </font>
    <font>
      <sz val="18"/>
      <color theme="1"/>
      <name val="Calibri"/>
      <family val="0"/>
    </font>
    <font>
      <b/>
      <sz val="20"/>
      <color theme="1"/>
      <name val="Calibri"/>
      <family val="0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9A3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6CB72A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8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 wrapText="1"/>
    </xf>
    <xf numFmtId="0" fontId="0" fillId="33" borderId="0" xfId="0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 wrapText="1"/>
    </xf>
    <xf numFmtId="0" fontId="59" fillId="0" borderId="10" xfId="0" applyFont="1" applyBorder="1" applyAlignment="1">
      <alignment/>
    </xf>
    <xf numFmtId="0" fontId="59" fillId="0" borderId="11" xfId="0" applyFont="1" applyBorder="1" applyAlignment="1">
      <alignment/>
    </xf>
    <xf numFmtId="0" fontId="59" fillId="0" borderId="12" xfId="0" applyFont="1" applyBorder="1" applyAlignment="1">
      <alignment/>
    </xf>
    <xf numFmtId="0" fontId="12" fillId="0" borderId="0" xfId="55" applyFont="1" applyFill="1" applyBorder="1" applyAlignment="1" applyProtection="1">
      <alignment horizontal="left" vertical="center"/>
      <protection/>
    </xf>
    <xf numFmtId="0" fontId="13" fillId="0" borderId="0" xfId="55" applyFont="1" applyFill="1" applyProtection="1">
      <alignment/>
      <protection/>
    </xf>
    <xf numFmtId="0" fontId="14" fillId="0" borderId="0" xfId="55" applyFont="1" applyFill="1" applyProtection="1">
      <alignment/>
      <protection/>
    </xf>
    <xf numFmtId="41" fontId="14" fillId="0" borderId="0" xfId="55" applyNumberFormat="1" applyFont="1" applyFill="1" applyProtection="1">
      <alignment/>
      <protection/>
    </xf>
    <xf numFmtId="41" fontId="14" fillId="0" borderId="0" xfId="55" applyNumberFormat="1" applyFont="1" applyFill="1" applyAlignment="1" applyProtection="1">
      <alignment horizontal="right"/>
      <protection/>
    </xf>
    <xf numFmtId="41" fontId="13" fillId="0" borderId="0" xfId="55" applyNumberFormat="1" applyFont="1" applyFill="1" applyAlignment="1" applyProtection="1">
      <alignment horizontal="right"/>
      <protection/>
    </xf>
    <xf numFmtId="164" fontId="15" fillId="0" borderId="0" xfId="55" applyNumberFormat="1" applyFont="1" applyFill="1" applyProtection="1">
      <alignment/>
      <protection/>
    </xf>
    <xf numFmtId="0" fontId="16" fillId="0" borderId="13" xfId="55" applyFont="1" applyFill="1" applyBorder="1" applyAlignment="1" applyProtection="1">
      <alignment horizontal="left" vertical="center"/>
      <protection/>
    </xf>
    <xf numFmtId="0" fontId="16" fillId="0" borderId="14" xfId="55" applyFont="1" applyFill="1" applyBorder="1" applyAlignment="1" applyProtection="1">
      <alignment horizontal="center" vertical="center" wrapText="1"/>
      <protection/>
    </xf>
    <xf numFmtId="0" fontId="16" fillId="0" borderId="15" xfId="55" applyFont="1" applyFill="1" applyBorder="1" applyAlignment="1" applyProtection="1">
      <alignment horizontal="center" vertical="center" wrapText="1"/>
      <protection/>
    </xf>
    <xf numFmtId="41" fontId="16" fillId="34" borderId="15" xfId="55" applyNumberFormat="1" applyFont="1" applyFill="1" applyBorder="1" applyAlignment="1" applyProtection="1">
      <alignment horizontal="center" vertical="center" wrapText="1"/>
      <protection/>
    </xf>
    <xf numFmtId="41" fontId="16" fillId="0" borderId="15" xfId="55" applyNumberFormat="1" applyFont="1" applyFill="1" applyBorder="1" applyAlignment="1" applyProtection="1">
      <alignment horizontal="center" vertical="center" wrapText="1"/>
      <protection/>
    </xf>
    <xf numFmtId="41" fontId="16" fillId="35" borderId="15" xfId="55" applyNumberFormat="1" applyFont="1" applyFill="1" applyBorder="1" applyAlignment="1" applyProtection="1">
      <alignment horizontal="center" vertical="center" wrapText="1"/>
      <protection/>
    </xf>
    <xf numFmtId="41" fontId="17" fillId="0" borderId="15" xfId="55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5" applyFont="1" applyFill="1" applyProtection="1">
      <alignment/>
      <protection/>
    </xf>
    <xf numFmtId="0" fontId="11" fillId="0" borderId="0" xfId="55" applyFill="1" applyProtection="1">
      <alignment/>
      <protection/>
    </xf>
    <xf numFmtId="0" fontId="16" fillId="0" borderId="0" xfId="55" applyFont="1" applyFill="1" applyBorder="1" applyAlignment="1" applyProtection="1">
      <alignment horizontal="left" vertical="center"/>
      <protection/>
    </xf>
    <xf numFmtId="0" fontId="16" fillId="0" borderId="0" xfId="55" applyFont="1" applyFill="1" applyBorder="1" applyAlignment="1" applyProtection="1">
      <alignment horizontal="center" vertical="center" wrapText="1"/>
      <protection/>
    </xf>
    <xf numFmtId="37" fontId="16" fillId="0" borderId="0" xfId="55" applyNumberFormat="1" applyFont="1" applyFill="1" applyBorder="1" applyAlignment="1" applyProtection="1">
      <alignment horizontal="center" vertical="center" wrapText="1"/>
      <protection/>
    </xf>
    <xf numFmtId="37" fontId="16" fillId="35" borderId="15" xfId="55" applyNumberFormat="1" applyFont="1" applyFill="1" applyBorder="1" applyAlignment="1" applyProtection="1">
      <alignment horizontal="center" vertical="center" wrapText="1"/>
      <protection/>
    </xf>
    <xf numFmtId="0" fontId="15" fillId="0" borderId="15" xfId="55" applyFont="1" applyFill="1" applyBorder="1" applyAlignment="1" applyProtection="1">
      <alignment horizontal="center"/>
      <protection/>
    </xf>
    <xf numFmtId="0" fontId="18" fillId="0" borderId="15" xfId="55" applyFont="1" applyFill="1" applyBorder="1" applyAlignment="1" applyProtection="1">
      <alignment horizontal="center" vertical="center" wrapText="1"/>
      <protection/>
    </xf>
    <xf numFmtId="164" fontId="17" fillId="34" borderId="15" xfId="55" applyNumberFormat="1" applyFont="1" applyFill="1" applyBorder="1" applyAlignment="1" applyProtection="1">
      <alignment horizontal="center" vertical="center" wrapText="1"/>
      <protection/>
    </xf>
    <xf numFmtId="164" fontId="15" fillId="0" borderId="15" xfId="55" applyNumberFormat="1" applyFont="1" applyFill="1" applyBorder="1" applyAlignment="1" applyProtection="1">
      <alignment horizontal="center"/>
      <protection/>
    </xf>
    <xf numFmtId="164" fontId="15" fillId="35" borderId="15" xfId="55" applyNumberFormat="1" applyFont="1" applyFill="1" applyBorder="1" applyAlignment="1" applyProtection="1">
      <alignment horizontal="center"/>
      <protection/>
    </xf>
    <xf numFmtId="164" fontId="10" fillId="0" borderId="15" xfId="55" applyNumberFormat="1" applyFont="1" applyFill="1" applyBorder="1" applyAlignment="1" applyProtection="1">
      <alignment horizontal="center" vertical="center" wrapText="1"/>
      <protection locked="0"/>
    </xf>
    <xf numFmtId="164" fontId="15" fillId="35" borderId="14" xfId="55" applyNumberFormat="1" applyFont="1" applyFill="1" applyBorder="1" applyAlignment="1" applyProtection="1">
      <alignment horizontal="center"/>
      <protection/>
    </xf>
    <xf numFmtId="164" fontId="10" fillId="0" borderId="14" xfId="55" applyNumberFormat="1" applyFont="1" applyFill="1" applyBorder="1" applyAlignment="1" applyProtection="1">
      <alignment horizontal="center" vertical="center" wrapText="1"/>
      <protection locked="0"/>
    </xf>
    <xf numFmtId="0" fontId="18" fillId="0" borderId="15" xfId="55" applyFont="1" applyFill="1" applyBorder="1" applyAlignment="1" applyProtection="1">
      <alignment horizontal="center"/>
      <protection/>
    </xf>
    <xf numFmtId="164" fontId="19" fillId="0" borderId="15" xfId="55" applyNumberFormat="1" applyFont="1" applyFill="1" applyBorder="1" applyAlignment="1" applyProtection="1">
      <alignment horizontal="center"/>
      <protection/>
    </xf>
    <xf numFmtId="164" fontId="19" fillId="35" borderId="14" xfId="55" applyNumberFormat="1" applyFont="1" applyFill="1" applyBorder="1" applyAlignment="1" applyProtection="1">
      <alignment horizontal="center"/>
      <protection/>
    </xf>
    <xf numFmtId="164" fontId="19" fillId="0" borderId="14" xfId="55" applyNumberFormat="1" applyFont="1" applyFill="1" applyBorder="1" applyAlignment="1" applyProtection="1">
      <alignment horizontal="right"/>
      <protection locked="0"/>
    </xf>
    <xf numFmtId="164" fontId="19" fillId="0" borderId="15" xfId="55" applyNumberFormat="1" applyFont="1" applyFill="1" applyBorder="1" applyAlignment="1" applyProtection="1">
      <alignment horizontal="right"/>
      <protection locked="0"/>
    </xf>
    <xf numFmtId="164" fontId="19" fillId="0" borderId="15" xfId="55" applyNumberFormat="1" applyFont="1" applyFill="1" applyBorder="1" applyProtection="1">
      <alignment/>
      <protection/>
    </xf>
    <xf numFmtId="0" fontId="17" fillId="0" borderId="14" xfId="55" applyFont="1" applyFill="1" applyBorder="1" applyProtection="1">
      <alignment/>
      <protection/>
    </xf>
    <xf numFmtId="0" fontId="11" fillId="0" borderId="14" xfId="55" applyFont="1" applyFill="1" applyBorder="1" applyAlignment="1" applyProtection="1">
      <alignment horizontal="left" vertical="center"/>
      <protection/>
    </xf>
    <xf numFmtId="0" fontId="15" fillId="0" borderId="15" xfId="55" applyFont="1" applyFill="1" applyBorder="1" applyAlignment="1" applyProtection="1">
      <alignment horizontal="center" vertical="center"/>
      <protection/>
    </xf>
    <xf numFmtId="0" fontId="19" fillId="0" borderId="14" xfId="55" applyFont="1" applyFill="1" applyBorder="1" applyProtection="1">
      <alignment/>
      <protection/>
    </xf>
    <xf numFmtId="0" fontId="19" fillId="0" borderId="0" xfId="55" applyFont="1" applyFill="1" applyProtection="1">
      <alignment/>
      <protection/>
    </xf>
    <xf numFmtId="0" fontId="15" fillId="0" borderId="0" xfId="55" applyFont="1" applyFill="1" applyAlignment="1" applyProtection="1">
      <alignment horizontal="center"/>
      <protection/>
    </xf>
    <xf numFmtId="0" fontId="20" fillId="0" borderId="0" xfId="55" applyFont="1" applyFill="1" applyProtection="1">
      <alignment/>
      <protection/>
    </xf>
    <xf numFmtId="164" fontId="19" fillId="0" borderId="0" xfId="55" applyNumberFormat="1" applyFont="1" applyFill="1" applyBorder="1" applyAlignment="1" applyProtection="1">
      <alignment horizontal="center"/>
      <protection/>
    </xf>
    <xf numFmtId="164" fontId="19" fillId="35" borderId="0" xfId="55" applyNumberFormat="1" applyFont="1" applyFill="1" applyBorder="1" applyAlignment="1" applyProtection="1">
      <alignment horizontal="center"/>
      <protection/>
    </xf>
    <xf numFmtId="164" fontId="19" fillId="0" borderId="0" xfId="55" applyNumberFormat="1" applyFont="1" applyFill="1" applyAlignment="1" applyProtection="1">
      <alignment horizontal="right"/>
      <protection locked="0"/>
    </xf>
    <xf numFmtId="164" fontId="19" fillId="0" borderId="0" xfId="55" applyNumberFormat="1" applyFont="1" applyFill="1" applyProtection="1">
      <alignment/>
      <protection/>
    </xf>
    <xf numFmtId="0" fontId="10" fillId="0" borderId="0" xfId="55" applyFont="1" applyFill="1" applyAlignment="1" applyProtection="1">
      <alignment horizontal="right"/>
      <protection/>
    </xf>
    <xf numFmtId="164" fontId="10" fillId="0" borderId="0" xfId="55" applyNumberFormat="1" applyFont="1" applyFill="1" applyAlignment="1" applyProtection="1">
      <alignment horizontal="center"/>
      <protection/>
    </xf>
    <xf numFmtId="164" fontId="10" fillId="35" borderId="0" xfId="55" applyNumberFormat="1" applyFont="1" applyFill="1" applyAlignment="1" applyProtection="1">
      <alignment horizontal="center"/>
      <protection/>
    </xf>
    <xf numFmtId="164" fontId="10" fillId="0" borderId="0" xfId="55" applyNumberFormat="1" applyFont="1" applyFill="1" applyAlignment="1" applyProtection="1">
      <alignment horizontal="right"/>
      <protection/>
    </xf>
    <xf numFmtId="164" fontId="19" fillId="35" borderId="0" xfId="55" applyNumberFormat="1" applyFont="1" applyFill="1" applyProtection="1">
      <alignment/>
      <protection/>
    </xf>
    <xf numFmtId="0" fontId="15" fillId="0" borderId="16" xfId="55" applyFont="1" applyFill="1" applyBorder="1" applyAlignment="1" applyProtection="1">
      <alignment horizontal="center"/>
      <protection/>
    </xf>
    <xf numFmtId="0" fontId="10" fillId="0" borderId="16" xfId="55" applyFont="1" applyFill="1" applyBorder="1" applyProtection="1">
      <alignment/>
      <protection/>
    </xf>
    <xf numFmtId="164" fontId="10" fillId="0" borderId="16" xfId="55" applyNumberFormat="1" applyFont="1" applyFill="1" applyBorder="1" applyProtection="1">
      <alignment/>
      <protection/>
    </xf>
    <xf numFmtId="164" fontId="10" fillId="35" borderId="16" xfId="55" applyNumberFormat="1" applyFont="1" applyFill="1" applyBorder="1" applyProtection="1">
      <alignment/>
      <protection/>
    </xf>
    <xf numFmtId="164" fontId="10" fillId="0" borderId="15" xfId="55" applyNumberFormat="1" applyFont="1" applyFill="1" applyBorder="1" applyProtection="1">
      <alignment/>
      <protection/>
    </xf>
    <xf numFmtId="0" fontId="15" fillId="0" borderId="10" xfId="55" applyFont="1" applyFill="1" applyBorder="1" applyAlignment="1" applyProtection="1">
      <alignment horizontal="center"/>
      <protection/>
    </xf>
    <xf numFmtId="0" fontId="10" fillId="0" borderId="10" xfId="55" applyFont="1" applyFill="1" applyBorder="1" applyProtection="1">
      <alignment/>
      <protection/>
    </xf>
    <xf numFmtId="164" fontId="10" fillId="0" borderId="10" xfId="55" applyNumberFormat="1" applyFont="1" applyFill="1" applyBorder="1" applyProtection="1">
      <alignment/>
      <protection/>
    </xf>
    <xf numFmtId="164" fontId="10" fillId="35" borderId="10" xfId="55" applyNumberFormat="1" applyFont="1" applyFill="1" applyBorder="1" applyProtection="1">
      <alignment/>
      <protection/>
    </xf>
    <xf numFmtId="41" fontId="11" fillId="0" borderId="0" xfId="55" applyNumberFormat="1" applyFill="1" applyProtection="1">
      <alignment/>
      <protection/>
    </xf>
    <xf numFmtId="0" fontId="16" fillId="0" borderId="11" xfId="55" applyFont="1" applyFill="1" applyBorder="1" applyAlignment="1" applyProtection="1">
      <alignment horizontal="left" vertical="center"/>
      <protection/>
    </xf>
    <xf numFmtId="0" fontId="13" fillId="0" borderId="0" xfId="55" applyFont="1" applyFill="1" applyBorder="1" applyProtection="1">
      <alignment/>
      <protection/>
    </xf>
    <xf numFmtId="0" fontId="19" fillId="0" borderId="0" xfId="55" applyFont="1" applyFill="1" applyBorder="1" applyProtection="1">
      <alignment/>
      <protection/>
    </xf>
    <xf numFmtId="0" fontId="10" fillId="0" borderId="0" xfId="55" applyFont="1" applyFill="1" applyBorder="1" applyAlignment="1" applyProtection="1">
      <alignment horizontal="left"/>
      <protection/>
    </xf>
    <xf numFmtId="0" fontId="11" fillId="0" borderId="0" xfId="55" applyFill="1" applyBorder="1" applyProtection="1">
      <alignment/>
      <protection/>
    </xf>
    <xf numFmtId="0" fontId="12" fillId="0" borderId="0" xfId="55" applyFont="1" applyFill="1" applyBorder="1" applyProtection="1">
      <alignment/>
      <protection/>
    </xf>
    <xf numFmtId="0" fontId="13" fillId="0" borderId="14" xfId="55" applyFont="1" applyFill="1" applyBorder="1" applyProtection="1">
      <alignment/>
      <protection/>
    </xf>
    <xf numFmtId="0" fontId="12" fillId="0" borderId="13" xfId="55" applyFont="1" applyFill="1" applyBorder="1" applyAlignment="1" applyProtection="1">
      <alignment horizontal="left" vertical="center"/>
      <protection/>
    </xf>
    <xf numFmtId="0" fontId="57" fillId="0" borderId="13" xfId="0" applyFont="1" applyBorder="1" applyAlignment="1">
      <alignment/>
    </xf>
    <xf numFmtId="0" fontId="59" fillId="0" borderId="14" xfId="0" applyFont="1" applyBorder="1" applyAlignment="1">
      <alignment/>
    </xf>
    <xf numFmtId="0" fontId="60" fillId="33" borderId="0" xfId="0" applyFont="1" applyFill="1" applyAlignment="1">
      <alignment/>
    </xf>
    <xf numFmtId="0" fontId="59" fillId="33" borderId="0" xfId="0" applyFont="1" applyFill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165" fontId="17" fillId="36" borderId="15" xfId="55" applyNumberFormat="1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2"/>
  <sheetViews>
    <sheetView tabSelected="1" zoomScale="125" zoomScaleNormal="125" workbookViewId="0" topLeftCell="A1">
      <selection activeCell="A1" sqref="A1"/>
    </sheetView>
  </sheetViews>
  <sheetFormatPr defaultColWidth="11.00390625" defaultRowHeight="15.75"/>
  <sheetData>
    <row r="1" ht="24.75">
      <c r="A1" s="92" t="s">
        <v>126</v>
      </c>
    </row>
    <row r="2" s="91" customFormat="1" ht="22.5">
      <c r="A2" s="91" t="s">
        <v>140</v>
      </c>
    </row>
    <row r="3" s="91" customFormat="1" ht="22.5">
      <c r="A3" s="91" t="s">
        <v>141</v>
      </c>
    </row>
    <row r="4" s="91" customFormat="1" ht="22.5">
      <c r="A4" s="91" t="s">
        <v>142</v>
      </c>
    </row>
    <row r="5" s="91" customFormat="1" ht="22.5">
      <c r="A5" s="91" t="s">
        <v>143</v>
      </c>
    </row>
    <row r="7" ht="19.5">
      <c r="A7" s="5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94</v>
      </c>
    </row>
    <row r="12" ht="15">
      <c r="A12" t="s">
        <v>131</v>
      </c>
    </row>
    <row r="14" ht="19.5">
      <c r="A14" s="5" t="s">
        <v>132</v>
      </c>
    </row>
    <row r="15" ht="15">
      <c r="A15" t="s">
        <v>133</v>
      </c>
    </row>
    <row r="16" ht="15">
      <c r="A16" t="s">
        <v>134</v>
      </c>
    </row>
    <row r="18" ht="19.5">
      <c r="A18" s="5" t="s">
        <v>135</v>
      </c>
    </row>
    <row r="19" ht="15">
      <c r="A19" t="s">
        <v>136</v>
      </c>
    </row>
    <row r="20" ht="15">
      <c r="A20" t="s">
        <v>137</v>
      </c>
    </row>
    <row r="21" ht="15">
      <c r="A21" t="s">
        <v>138</v>
      </c>
    </row>
    <row r="22" ht="15">
      <c r="A22" t="s">
        <v>139</v>
      </c>
    </row>
  </sheetData>
  <sheetProtection/>
  <printOptions/>
  <pageMargins left="0.75" right="0.75" top="1" bottom="1" header="0.5" footer="0.5"/>
  <pageSetup orientation="portrait"/>
  <headerFooter alignWithMargins="0">
    <oddHeader>&amp;C&amp;"Calibri,Regular"&amp;14&amp;K000000&amp;A</oddHeader>
    <oddFooter>&amp;L&amp;"Calibri,Regular"&amp;10&amp;K000000www&amp;12.AbellFinancialCoaching.&amp;10com&amp;R&amp;"Calibri,Regular"&amp;K000000&amp;F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A1" sqref="A1:E2"/>
    </sheetView>
  </sheetViews>
  <sheetFormatPr defaultColWidth="11.00390625" defaultRowHeight="15.75"/>
  <cols>
    <col min="1" max="1" width="20.50390625" style="6" customWidth="1"/>
    <col min="2" max="2" width="4.375" style="6" customWidth="1"/>
    <col min="3" max="3" width="21.625" style="6" customWidth="1"/>
    <col min="4" max="4" width="3.625" style="6" customWidth="1"/>
    <col min="5" max="5" width="21.375" style="6" customWidth="1"/>
    <col min="6" max="6" width="10.875" style="6" customWidth="1"/>
  </cols>
  <sheetData>
    <row r="1" spans="1:5" s="7" customFormat="1" ht="19.5">
      <c r="A1" s="89" t="s">
        <v>83</v>
      </c>
      <c r="B1" s="89"/>
      <c r="C1" s="89" t="s">
        <v>105</v>
      </c>
      <c r="D1" s="89"/>
      <c r="E1" s="89" t="s">
        <v>106</v>
      </c>
    </row>
    <row r="2" spans="1:5" ht="18">
      <c r="A2" s="90"/>
      <c r="B2" s="90"/>
      <c r="C2" s="90" t="s">
        <v>90</v>
      </c>
      <c r="D2" s="90"/>
      <c r="E2" s="90" t="s">
        <v>91</v>
      </c>
    </row>
    <row r="4" spans="1:5" ht="18">
      <c r="A4" s="6" t="s">
        <v>84</v>
      </c>
      <c r="C4" s="16"/>
      <c r="E4" s="16"/>
    </row>
    <row r="5" spans="1:5" ht="18">
      <c r="A5" s="6" t="s">
        <v>85</v>
      </c>
      <c r="C5" s="17"/>
      <c r="E5" s="17"/>
    </row>
    <row r="6" spans="1:5" ht="18">
      <c r="A6" s="6" t="s">
        <v>86</v>
      </c>
      <c r="C6" s="17"/>
      <c r="E6" s="17"/>
    </row>
    <row r="7" spans="1:5" ht="18">
      <c r="A7" s="6" t="s">
        <v>87</v>
      </c>
      <c r="C7" s="17"/>
      <c r="E7" s="17"/>
    </row>
    <row r="8" spans="1:5" ht="18">
      <c r="A8" s="6" t="s">
        <v>88</v>
      </c>
      <c r="C8" s="17"/>
      <c r="E8" s="17"/>
    </row>
    <row r="10" spans="1:5" ht="18">
      <c r="A10" s="6" t="s">
        <v>89</v>
      </c>
      <c r="C10" s="16"/>
      <c r="E10" s="16"/>
    </row>
    <row r="11" spans="1:5" ht="18">
      <c r="A11" s="6" t="s">
        <v>92</v>
      </c>
      <c r="C11" s="17"/>
      <c r="E11" s="17"/>
    </row>
    <row r="12" spans="1:5" ht="18">
      <c r="A12" s="6" t="s">
        <v>93</v>
      </c>
      <c r="C12" s="17"/>
      <c r="E12" s="17"/>
    </row>
    <row r="13" spans="1:5" ht="18">
      <c r="A13" s="6" t="s">
        <v>94</v>
      </c>
      <c r="C13" s="17"/>
      <c r="E13" s="17"/>
    </row>
    <row r="15" spans="1:5" ht="18">
      <c r="A15" s="6" t="s">
        <v>95</v>
      </c>
      <c r="C15" s="16"/>
      <c r="E15" s="16"/>
    </row>
    <row r="17" spans="1:5" ht="18">
      <c r="A17" s="6" t="s">
        <v>33</v>
      </c>
      <c r="C17" s="16"/>
      <c r="E17" s="16"/>
    </row>
    <row r="18" spans="1:5" ht="18">
      <c r="A18" s="6" t="s">
        <v>32</v>
      </c>
      <c r="C18" s="17"/>
      <c r="E18" s="17"/>
    </row>
    <row r="20" spans="1:5" ht="18">
      <c r="A20" s="6" t="s">
        <v>96</v>
      </c>
      <c r="C20" s="16"/>
      <c r="E20" s="16"/>
    </row>
    <row r="21" spans="1:5" ht="18">
      <c r="A21" s="6" t="s">
        <v>97</v>
      </c>
      <c r="C21" s="17"/>
      <c r="E21" s="17"/>
    </row>
    <row r="22" spans="1:5" ht="18">
      <c r="A22" s="6" t="s">
        <v>98</v>
      </c>
      <c r="C22" s="17"/>
      <c r="E22" s="17"/>
    </row>
    <row r="23" spans="1:5" ht="18">
      <c r="A23" s="6" t="s">
        <v>99</v>
      </c>
      <c r="C23" s="17"/>
      <c r="E23" s="17"/>
    </row>
    <row r="25" spans="1:5" ht="18">
      <c r="A25" s="6" t="s">
        <v>100</v>
      </c>
      <c r="C25" s="16"/>
      <c r="E25" s="16"/>
    </row>
    <row r="27" spans="1:5" ht="18">
      <c r="A27" s="6" t="s">
        <v>101</v>
      </c>
      <c r="C27" s="16"/>
      <c r="E27" s="16"/>
    </row>
    <row r="29" spans="1:5" ht="18">
      <c r="A29" s="6" t="s">
        <v>102</v>
      </c>
      <c r="C29" s="16"/>
      <c r="E29" s="16"/>
    </row>
    <row r="31" spans="1:5" ht="18">
      <c r="A31" s="6" t="s">
        <v>103</v>
      </c>
      <c r="C31" s="16"/>
      <c r="E31" s="16"/>
    </row>
    <row r="32" spans="1:5" ht="18">
      <c r="A32" s="6" t="s">
        <v>103</v>
      </c>
      <c r="C32" s="17"/>
      <c r="E32" s="17"/>
    </row>
    <row r="33" spans="1:5" ht="18">
      <c r="A33" s="6" t="s">
        <v>103</v>
      </c>
      <c r="C33" s="17"/>
      <c r="E33" s="17"/>
    </row>
    <row r="35" spans="1:3" ht="18.75" thickBot="1">
      <c r="A35" s="6" t="s">
        <v>104</v>
      </c>
      <c r="C35" s="18">
        <f>SUM(C4:C33)</f>
        <v>0</v>
      </c>
    </row>
    <row r="36" ht="18.75" thickTop="1"/>
  </sheetData>
  <sheetProtection/>
  <printOptions/>
  <pageMargins left="0.75" right="0.75" top="1" bottom="1" header="0.5" footer="0.5"/>
  <pageSetup orientation="portrait"/>
  <headerFooter alignWithMargins="0">
    <oddHeader>&amp;C&amp;"Calibri,Regular"&amp;14&amp;K000000&amp;A</oddHeader>
    <oddFooter>&amp;L&amp;"Calibri,Regular"&amp;10&amp;K000000www&amp;12.AbellFinancialCoaching.&amp;10com&amp;R&amp;"Calibri,Regular"&amp;K000000&amp;F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94"/>
  <sheetViews>
    <sheetView zoomScale="125" zoomScaleNormal="125" workbookViewId="0" topLeftCell="A1">
      <selection activeCell="B13" sqref="B13"/>
    </sheetView>
  </sheetViews>
  <sheetFormatPr defaultColWidth="11.00390625" defaultRowHeight="15.75"/>
  <cols>
    <col min="1" max="1" width="3.375" style="6" customWidth="1"/>
    <col min="2" max="2" width="32.875" style="6" bestFit="1" customWidth="1"/>
    <col min="3" max="3" width="17.875" style="0" customWidth="1"/>
    <col min="4" max="4" width="5.875" style="3" customWidth="1"/>
    <col min="5" max="5" width="18.50390625" style="0" customWidth="1"/>
  </cols>
  <sheetData>
    <row r="1" spans="2:5" ht="19.5">
      <c r="B1" s="8" t="s">
        <v>81</v>
      </c>
      <c r="C1" s="9" t="s">
        <v>0</v>
      </c>
      <c r="D1" s="10"/>
      <c r="E1" s="9" t="s">
        <v>80</v>
      </c>
    </row>
    <row r="3" spans="1:5" ht="18">
      <c r="A3" s="1" t="s">
        <v>1</v>
      </c>
      <c r="C3" s="2"/>
      <c r="E3" s="2">
        <f>C3</f>
        <v>0</v>
      </c>
    </row>
    <row r="4" ht="18">
      <c r="A4" s="1" t="s">
        <v>2</v>
      </c>
    </row>
    <row r="5" spans="2:3" ht="18">
      <c r="B5" s="6" t="s">
        <v>60</v>
      </c>
      <c r="C5" s="2"/>
    </row>
    <row r="6" spans="2:3" ht="18">
      <c r="B6" s="6" t="s">
        <v>61</v>
      </c>
      <c r="C6" s="4"/>
    </row>
    <row r="7" spans="2:5" ht="18">
      <c r="B7" s="6" t="s">
        <v>62</v>
      </c>
      <c r="C7" s="2"/>
      <c r="E7" s="2">
        <f>C5:C7</f>
        <v>0</v>
      </c>
    </row>
    <row r="8" ht="18">
      <c r="A8" s="1" t="s">
        <v>3</v>
      </c>
    </row>
    <row r="9" spans="2:3" ht="18">
      <c r="B9" s="6" t="s">
        <v>4</v>
      </c>
      <c r="C9" s="2"/>
    </row>
    <row r="10" spans="2:3" ht="18">
      <c r="B10" s="6" t="s">
        <v>5</v>
      </c>
      <c r="C10" s="4"/>
    </row>
    <row r="11" spans="2:3" ht="18">
      <c r="B11" s="6" t="s">
        <v>6</v>
      </c>
      <c r="C11" s="4"/>
    </row>
    <row r="12" spans="2:3" ht="18">
      <c r="B12" s="6" t="s">
        <v>58</v>
      </c>
      <c r="C12" s="4"/>
    </row>
    <row r="13" spans="2:3" ht="18">
      <c r="B13" s="6" t="s">
        <v>59</v>
      </c>
      <c r="C13" s="4"/>
    </row>
    <row r="14" spans="2:3" ht="18">
      <c r="B14" s="6" t="s">
        <v>7</v>
      </c>
      <c r="C14" s="4"/>
    </row>
    <row r="15" spans="2:3" ht="18">
      <c r="B15" s="6" t="s">
        <v>63</v>
      </c>
      <c r="C15" s="4"/>
    </row>
    <row r="16" spans="2:5" ht="18">
      <c r="B16" s="6" t="s">
        <v>56</v>
      </c>
      <c r="C16" s="4"/>
      <c r="E16" s="2">
        <f>C9:C16</f>
        <v>0</v>
      </c>
    </row>
    <row r="17" ht="18">
      <c r="A17" s="1" t="s">
        <v>8</v>
      </c>
    </row>
    <row r="18" spans="2:3" ht="18">
      <c r="B18" s="6" t="s">
        <v>9</v>
      </c>
      <c r="C18" s="2"/>
    </row>
    <row r="19" spans="2:3" ht="18">
      <c r="B19" s="6" t="s">
        <v>10</v>
      </c>
      <c r="C19" s="4"/>
    </row>
    <row r="20" spans="2:3" ht="18">
      <c r="B20" s="6" t="s">
        <v>11</v>
      </c>
      <c r="C20" s="4"/>
    </row>
    <row r="21" spans="2:3" ht="18">
      <c r="B21" s="6" t="s">
        <v>12</v>
      </c>
      <c r="C21" s="4"/>
    </row>
    <row r="22" spans="2:3" ht="18">
      <c r="B22" s="6" t="s">
        <v>13</v>
      </c>
      <c r="C22" s="4"/>
    </row>
    <row r="23" spans="2:5" ht="18">
      <c r="B23" s="6" t="s">
        <v>14</v>
      </c>
      <c r="C23" s="4"/>
      <c r="E23" s="2">
        <f>C18:C23</f>
        <v>0</v>
      </c>
    </row>
    <row r="24" ht="18">
      <c r="A24" s="1" t="s">
        <v>64</v>
      </c>
    </row>
    <row r="25" spans="2:3" ht="18">
      <c r="B25" s="6" t="s">
        <v>65</v>
      </c>
      <c r="C25" s="2"/>
    </row>
    <row r="26" spans="2:5" ht="18">
      <c r="B26" s="6" t="s">
        <v>66</v>
      </c>
      <c r="C26" s="4"/>
      <c r="E26" s="2">
        <f>C25:C26</f>
        <v>0</v>
      </c>
    </row>
    <row r="27" ht="18">
      <c r="A27" s="1" t="s">
        <v>15</v>
      </c>
    </row>
    <row r="28" spans="2:3" ht="18">
      <c r="B28" s="6" t="s">
        <v>16</v>
      </c>
      <c r="C28" s="2"/>
    </row>
    <row r="29" spans="2:3" ht="18">
      <c r="B29" s="6" t="s">
        <v>16</v>
      </c>
      <c r="C29" s="4"/>
    </row>
    <row r="30" spans="2:3" ht="18">
      <c r="B30" s="6" t="s">
        <v>67</v>
      </c>
      <c r="C30" s="4"/>
    </row>
    <row r="31" spans="2:3" ht="18">
      <c r="B31" s="6" t="s">
        <v>68</v>
      </c>
      <c r="C31" s="4"/>
    </row>
    <row r="32" spans="2:3" ht="18">
      <c r="B32" s="6" t="s">
        <v>17</v>
      </c>
      <c r="C32" s="4"/>
    </row>
    <row r="33" spans="2:3" ht="18">
      <c r="B33" s="6" t="s">
        <v>18</v>
      </c>
      <c r="C33" s="4"/>
    </row>
    <row r="34" spans="2:5" ht="18">
      <c r="B34" s="6" t="s">
        <v>19</v>
      </c>
      <c r="C34" s="4"/>
      <c r="E34" s="2">
        <f>C28:C34</f>
        <v>0</v>
      </c>
    </row>
    <row r="35" ht="18">
      <c r="A35" s="1" t="s">
        <v>69</v>
      </c>
    </row>
    <row r="36" spans="2:3" ht="18">
      <c r="B36" s="6" t="s">
        <v>70</v>
      </c>
      <c r="C36" s="2"/>
    </row>
    <row r="37" spans="2:5" ht="18">
      <c r="B37" s="6" t="s">
        <v>71</v>
      </c>
      <c r="C37" s="4"/>
      <c r="E37" s="3"/>
    </row>
    <row r="38" spans="2:5" ht="18">
      <c r="B38" s="6" t="s">
        <v>72</v>
      </c>
      <c r="C38" s="4"/>
      <c r="E38" s="2">
        <f>C36:C38</f>
        <v>0</v>
      </c>
    </row>
    <row r="39" ht="18">
      <c r="A39" s="1" t="s">
        <v>20</v>
      </c>
    </row>
    <row r="40" spans="2:3" ht="18">
      <c r="B40" s="6" t="s">
        <v>21</v>
      </c>
      <c r="C40" s="2"/>
    </row>
    <row r="41" spans="2:3" ht="18">
      <c r="B41" s="6" t="s">
        <v>22</v>
      </c>
      <c r="C41" s="4"/>
    </row>
    <row r="42" spans="2:3" ht="18">
      <c r="B42" s="6" t="s">
        <v>73</v>
      </c>
      <c r="C42" s="4"/>
    </row>
    <row r="43" spans="2:3" ht="18">
      <c r="B43" s="6" t="s">
        <v>23</v>
      </c>
      <c r="C43" s="4"/>
    </row>
    <row r="44" spans="2:3" ht="18">
      <c r="B44" s="6" t="s">
        <v>24</v>
      </c>
      <c r="C44" s="4"/>
    </row>
    <row r="45" spans="2:5" ht="18">
      <c r="B45" s="6" t="s">
        <v>25</v>
      </c>
      <c r="C45" s="4"/>
      <c r="E45" s="2">
        <f>C40:C45</f>
        <v>0</v>
      </c>
    </row>
    <row r="46" ht="18">
      <c r="A46" s="1" t="s">
        <v>26</v>
      </c>
    </row>
    <row r="47" spans="2:3" ht="18">
      <c r="B47" s="6" t="s">
        <v>27</v>
      </c>
      <c r="C47" s="2"/>
    </row>
    <row r="48" spans="2:3" ht="18">
      <c r="B48" s="6" t="s">
        <v>28</v>
      </c>
      <c r="C48" s="4"/>
    </row>
    <row r="49" spans="2:3" ht="18">
      <c r="B49" s="6" t="s">
        <v>74</v>
      </c>
      <c r="C49" s="4"/>
    </row>
    <row r="50" spans="2:3" ht="18">
      <c r="B50" s="6" t="s">
        <v>75</v>
      </c>
      <c r="C50" s="4"/>
    </row>
    <row r="51" spans="2:3" ht="18">
      <c r="B51" s="6" t="s">
        <v>76</v>
      </c>
      <c r="C51" s="4"/>
    </row>
    <row r="52" spans="2:3" ht="18">
      <c r="B52" s="6" t="s">
        <v>77</v>
      </c>
      <c r="C52" s="4"/>
    </row>
    <row r="53" spans="2:3" ht="18">
      <c r="B53" s="6" t="s">
        <v>29</v>
      </c>
      <c r="C53" s="4"/>
    </row>
    <row r="54" spans="2:3" ht="18">
      <c r="B54" s="6" t="s">
        <v>30</v>
      </c>
      <c r="C54" s="4"/>
    </row>
    <row r="55" spans="2:3" ht="18">
      <c r="B55" s="6" t="s">
        <v>31</v>
      </c>
      <c r="C55" s="4"/>
    </row>
    <row r="56" spans="2:3" ht="18">
      <c r="B56" s="6" t="s">
        <v>32</v>
      </c>
      <c r="C56" s="4"/>
    </row>
    <row r="57" spans="2:3" ht="18">
      <c r="B57" s="6" t="s">
        <v>33</v>
      </c>
      <c r="C57" s="4"/>
    </row>
    <row r="58" spans="2:3" ht="18">
      <c r="B58" s="6" t="s">
        <v>34</v>
      </c>
      <c r="C58" s="4"/>
    </row>
    <row r="59" spans="2:3" ht="18">
      <c r="B59" s="6" t="s">
        <v>35</v>
      </c>
      <c r="C59" s="4"/>
    </row>
    <row r="60" spans="2:3" ht="18">
      <c r="B60" s="6" t="s">
        <v>36</v>
      </c>
      <c r="C60" s="4"/>
    </row>
    <row r="61" spans="2:3" ht="18">
      <c r="B61" s="6" t="s">
        <v>37</v>
      </c>
      <c r="C61" s="4"/>
    </row>
    <row r="62" spans="2:5" ht="18">
      <c r="B62" s="6" t="s">
        <v>78</v>
      </c>
      <c r="C62" s="4"/>
      <c r="E62" s="2">
        <f>C47:C62</f>
        <v>0</v>
      </c>
    </row>
    <row r="63" ht="18">
      <c r="A63" s="1" t="s">
        <v>38</v>
      </c>
    </row>
    <row r="64" spans="2:3" ht="18">
      <c r="B64" s="6" t="s">
        <v>79</v>
      </c>
      <c r="C64" s="2"/>
    </row>
    <row r="65" spans="2:5" ht="18">
      <c r="B65" s="6" t="s">
        <v>39</v>
      </c>
      <c r="C65" s="4"/>
      <c r="E65" s="2">
        <f>C64:C65</f>
        <v>0</v>
      </c>
    </row>
    <row r="66" ht="18">
      <c r="A66" s="1" t="s">
        <v>40</v>
      </c>
    </row>
    <row r="67" spans="2:3" ht="18">
      <c r="B67" s="6" t="s">
        <v>41</v>
      </c>
      <c r="C67" s="2"/>
    </row>
    <row r="68" spans="2:3" ht="18">
      <c r="B68" s="6" t="s">
        <v>42</v>
      </c>
      <c r="C68" s="4"/>
    </row>
    <row r="69" spans="2:3" ht="18">
      <c r="B69" s="6" t="s">
        <v>43</v>
      </c>
      <c r="C69" s="4"/>
    </row>
    <row r="70" spans="2:3" ht="18">
      <c r="B70" s="6" t="s">
        <v>44</v>
      </c>
      <c r="C70" s="4"/>
    </row>
    <row r="71" spans="2:3" ht="18">
      <c r="B71" s="6" t="s">
        <v>45</v>
      </c>
      <c r="C71" s="4"/>
    </row>
    <row r="72" spans="2:3" ht="18">
      <c r="B72" s="6" t="s">
        <v>46</v>
      </c>
      <c r="C72" s="4"/>
    </row>
    <row r="73" spans="2:3" ht="18">
      <c r="B73" s="6" t="s">
        <v>47</v>
      </c>
      <c r="C73" s="4"/>
    </row>
    <row r="74" spans="2:3" ht="18">
      <c r="B74" s="6" t="s">
        <v>48</v>
      </c>
      <c r="C74" s="4"/>
    </row>
    <row r="75" spans="2:3" ht="18">
      <c r="B75" s="6" t="s">
        <v>49</v>
      </c>
      <c r="C75" s="4"/>
    </row>
    <row r="76" spans="2:3" ht="18">
      <c r="B76" s="6" t="s">
        <v>50</v>
      </c>
      <c r="C76" s="4"/>
    </row>
    <row r="77" spans="2:3" ht="18">
      <c r="B77" s="6" t="s">
        <v>51</v>
      </c>
      <c r="C77" s="4"/>
    </row>
    <row r="78" spans="2:3" ht="18">
      <c r="B78" s="6" t="s">
        <v>52</v>
      </c>
      <c r="C78" s="4"/>
    </row>
    <row r="79" spans="2:3" ht="18">
      <c r="B79" s="6" t="s">
        <v>53</v>
      </c>
      <c r="C79" s="4"/>
    </row>
    <row r="80" spans="2:3" ht="18">
      <c r="B80" s="6" t="s">
        <v>55</v>
      </c>
      <c r="C80" s="4"/>
    </row>
    <row r="81" spans="2:3" ht="18">
      <c r="B81" s="6" t="s">
        <v>54</v>
      </c>
      <c r="C81" s="4"/>
    </row>
    <row r="82" spans="2:3" ht="18">
      <c r="B82" s="6" t="s">
        <v>56</v>
      </c>
      <c r="C82" s="4"/>
    </row>
    <row r="83" spans="2:3" ht="18">
      <c r="B83" s="6" t="s">
        <v>56</v>
      </c>
      <c r="C83" s="4"/>
    </row>
    <row r="84" spans="2:3" ht="18">
      <c r="B84" s="6" t="s">
        <v>56</v>
      </c>
      <c r="C84" s="4"/>
    </row>
    <row r="85" spans="2:3" ht="18">
      <c r="B85" s="6" t="s">
        <v>56</v>
      </c>
      <c r="C85" s="4"/>
    </row>
    <row r="86" spans="2:5" ht="18">
      <c r="B86" s="6" t="s">
        <v>56</v>
      </c>
      <c r="C86" s="4"/>
      <c r="E86" s="2">
        <f>C67:C86</f>
        <v>0</v>
      </c>
    </row>
    <row r="88" spans="2:5" ht="18">
      <c r="B88" s="1" t="s">
        <v>57</v>
      </c>
      <c r="E88" s="2">
        <f>SUM(E3+E7+E16+E23+E26+E34+E38+E45+E62+E65+E86)</f>
        <v>0</v>
      </c>
    </row>
    <row r="90" spans="2:6" ht="18">
      <c r="B90" s="15"/>
      <c r="C90" s="13"/>
      <c r="D90" s="13"/>
      <c r="E90" s="13"/>
      <c r="F90" s="13"/>
    </row>
    <row r="91" spans="2:4" ht="18">
      <c r="B91" s="11" t="s">
        <v>82</v>
      </c>
      <c r="D91"/>
    </row>
    <row r="92" spans="2:6" ht="18">
      <c r="B92" s="12"/>
      <c r="C92" s="13"/>
      <c r="D92" s="13"/>
      <c r="E92" s="13"/>
      <c r="F92" s="13"/>
    </row>
    <row r="93" spans="2:4" ht="18">
      <c r="B93" s="14"/>
      <c r="D93"/>
    </row>
    <row r="94" spans="2:4" ht="18">
      <c r="B94" s="12"/>
      <c r="D94"/>
    </row>
  </sheetData>
  <sheetProtection/>
  <printOptions/>
  <pageMargins left="0.75" right="0.75" top="1" bottom="1" header="0.5" footer="0.5"/>
  <pageSetup orientation="portrait"/>
  <headerFooter alignWithMargins="0">
    <oddHeader>&amp;C&amp;"Calibri,Regular"&amp;14&amp;K000000&amp;A</oddHeader>
    <oddFooter>&amp;L&amp;"Calibri,Regular"&amp;10&amp;K000000www&amp;12.AbellFinancialCoaching.&amp;10com&amp;R&amp;"Calibri,Regular"&amp;K000000&amp;F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02"/>
  <sheetViews>
    <sheetView showZeros="0" workbookViewId="0" topLeftCell="C1">
      <pane ySplit="3" topLeftCell="BM4" activePane="bottomLeft" state="frozen"/>
      <selection pane="topLeft" activeCell="A1" sqref="A1"/>
      <selection pane="bottomLeft" activeCell="H4" sqref="H4"/>
    </sheetView>
  </sheetViews>
  <sheetFormatPr defaultColWidth="9.125" defaultRowHeight="18" customHeight="1"/>
  <cols>
    <col min="1" max="1" width="2.375" style="35" customWidth="1"/>
    <col min="2" max="2" width="33.125" style="83" bestFit="1" customWidth="1"/>
    <col min="3" max="3" width="3.375" style="33" customWidth="1"/>
    <col min="4" max="4" width="10.125" style="34" customWidth="1"/>
    <col min="5" max="5" width="12.125" style="78" customWidth="1"/>
    <col min="6" max="6" width="12.875" style="78" customWidth="1"/>
    <col min="7" max="7" width="2.625" style="78" customWidth="1"/>
    <col min="8" max="8" width="12.375" style="78" customWidth="1"/>
    <col min="9" max="14" width="13.375" style="78" customWidth="1"/>
    <col min="15" max="16384" width="9.125" style="34" customWidth="1"/>
  </cols>
  <sheetData>
    <row r="1" spans="1:14" s="20" customFormat="1" ht="18" customHeight="1">
      <c r="A1" s="19"/>
      <c r="B1" s="80"/>
      <c r="D1" s="21"/>
      <c r="E1" s="22"/>
      <c r="F1" s="23" t="str">
        <f>A91</f>
        <v>REMAINING TO DISTRIBUTE/(SHORTFALL)</v>
      </c>
      <c r="G1" s="24"/>
      <c r="H1" s="25">
        <f aca="true" t="shared" si="0" ref="H1:M1">H91</f>
        <v>0</v>
      </c>
      <c r="I1" s="25">
        <f t="shared" si="0"/>
        <v>0</v>
      </c>
      <c r="J1" s="25">
        <f t="shared" si="0"/>
        <v>0</v>
      </c>
      <c r="K1" s="25">
        <f t="shared" si="0"/>
        <v>0</v>
      </c>
      <c r="L1" s="25">
        <f t="shared" si="0"/>
        <v>0</v>
      </c>
      <c r="M1" s="25">
        <f t="shared" si="0"/>
        <v>0</v>
      </c>
      <c r="N1" s="25">
        <f>N91</f>
        <v>0</v>
      </c>
    </row>
    <row r="2" spans="1:14" ht="54.75" customHeight="1">
      <c r="A2" s="79"/>
      <c r="B2" s="27" t="s">
        <v>107</v>
      </c>
      <c r="C2" s="28" t="s">
        <v>108</v>
      </c>
      <c r="D2" s="28" t="s">
        <v>109</v>
      </c>
      <c r="E2" s="29" t="s">
        <v>110</v>
      </c>
      <c r="F2" s="30" t="s">
        <v>111</v>
      </c>
      <c r="G2" s="31"/>
      <c r="H2" s="32" t="s">
        <v>112</v>
      </c>
      <c r="I2" s="32" t="s">
        <v>113</v>
      </c>
      <c r="J2" s="32" t="s">
        <v>114</v>
      </c>
      <c r="K2" s="32" t="s">
        <v>115</v>
      </c>
      <c r="L2" s="32" t="s">
        <v>116</v>
      </c>
      <c r="M2" s="32" t="s">
        <v>117</v>
      </c>
      <c r="N2" s="32" t="s">
        <v>125</v>
      </c>
    </row>
    <row r="3" spans="2:16" ht="24.75" customHeight="1">
      <c r="B3" s="36"/>
      <c r="C3" s="28"/>
      <c r="D3" s="36"/>
      <c r="E3" s="29"/>
      <c r="F3" s="37"/>
      <c r="G3" s="38"/>
      <c r="H3" s="93" t="s">
        <v>118</v>
      </c>
      <c r="I3" s="93" t="s">
        <v>118</v>
      </c>
      <c r="J3" s="93" t="s">
        <v>118</v>
      </c>
      <c r="K3" s="93" t="s">
        <v>118</v>
      </c>
      <c r="L3" s="93" t="s">
        <v>118</v>
      </c>
      <c r="M3" s="93" t="s">
        <v>118</v>
      </c>
      <c r="N3" s="93" t="s">
        <v>118</v>
      </c>
      <c r="P3" s="6"/>
    </row>
    <row r="4" spans="1:16" s="20" customFormat="1" ht="21" customHeight="1">
      <c r="A4" s="26" t="s">
        <v>119</v>
      </c>
      <c r="B4" s="85"/>
      <c r="C4" s="39"/>
      <c r="D4" s="40"/>
      <c r="E4" s="41">
        <f>'Income Source'!C35</f>
        <v>0</v>
      </c>
      <c r="F4" s="42">
        <f aca="true" t="shared" si="1" ref="F4:F89">E4-SUM(H4:N4)</f>
        <v>0</v>
      </c>
      <c r="G4" s="43"/>
      <c r="H4" s="44"/>
      <c r="I4" s="44"/>
      <c r="J4" s="44"/>
      <c r="K4" s="44"/>
      <c r="L4" s="44"/>
      <c r="M4" s="44"/>
      <c r="N4" s="44"/>
      <c r="P4" s="6"/>
    </row>
    <row r="5" spans="1:15" s="20" customFormat="1" ht="21" customHeight="1">
      <c r="A5" s="86"/>
      <c r="B5" s="85"/>
      <c r="C5" s="39"/>
      <c r="D5" s="40"/>
      <c r="E5" s="41"/>
      <c r="F5" s="42"/>
      <c r="G5" s="45"/>
      <c r="H5" s="46"/>
      <c r="I5" s="44"/>
      <c r="J5" s="44"/>
      <c r="K5" s="46"/>
      <c r="L5" s="44"/>
      <c r="M5" s="44"/>
      <c r="N5" s="44"/>
      <c r="O5" s="6"/>
    </row>
    <row r="6" spans="1:15" ht="18" customHeight="1">
      <c r="A6" s="87" t="s">
        <v>1</v>
      </c>
      <c r="B6" s="53"/>
      <c r="C6" s="39"/>
      <c r="D6" s="47"/>
      <c r="E6" s="41">
        <f>'Monthly Cash Flow Plan'!C3</f>
        <v>0</v>
      </c>
      <c r="F6" s="48">
        <f t="shared" si="1"/>
        <v>0</v>
      </c>
      <c r="G6" s="49"/>
      <c r="H6" s="50"/>
      <c r="I6" s="51"/>
      <c r="J6" s="51"/>
      <c r="K6" s="50"/>
      <c r="L6" s="51"/>
      <c r="M6" s="52"/>
      <c r="N6" s="52"/>
      <c r="O6" s="6"/>
    </row>
    <row r="7" spans="1:15" ht="18" customHeight="1">
      <c r="A7" s="87" t="s">
        <v>2</v>
      </c>
      <c r="B7" s="53"/>
      <c r="C7" s="39"/>
      <c r="D7" s="47"/>
      <c r="E7" s="41"/>
      <c r="F7" s="48"/>
      <c r="G7" s="49"/>
      <c r="H7" s="50"/>
      <c r="I7" s="51"/>
      <c r="J7" s="51"/>
      <c r="K7" s="50"/>
      <c r="L7" s="51"/>
      <c r="M7" s="52"/>
      <c r="N7" s="52"/>
      <c r="O7" s="6"/>
    </row>
    <row r="8" spans="1:16" ht="18" customHeight="1">
      <c r="A8" s="26"/>
      <c r="B8" s="88" t="s">
        <v>60</v>
      </c>
      <c r="C8" s="55" t="s">
        <v>120</v>
      </c>
      <c r="D8" s="47"/>
      <c r="E8" s="41">
        <f>'Monthly Cash Flow Plan'!C5</f>
        <v>0</v>
      </c>
      <c r="F8" s="48">
        <f t="shared" si="1"/>
        <v>0</v>
      </c>
      <c r="G8" s="49"/>
      <c r="H8" s="50"/>
      <c r="I8" s="51"/>
      <c r="J8" s="51"/>
      <c r="K8" s="50"/>
      <c r="L8" s="51"/>
      <c r="M8" s="52"/>
      <c r="N8" s="52"/>
      <c r="P8" s="6"/>
    </row>
    <row r="9" spans="1:15" ht="18" customHeight="1">
      <c r="A9" s="26"/>
      <c r="B9" s="88" t="s">
        <v>61</v>
      </c>
      <c r="C9" s="55" t="s">
        <v>120</v>
      </c>
      <c r="D9" s="47"/>
      <c r="E9" s="41">
        <f>'Monthly Cash Flow Plan'!C6</f>
        <v>0</v>
      </c>
      <c r="F9" s="48">
        <f t="shared" si="1"/>
        <v>0</v>
      </c>
      <c r="G9" s="49"/>
      <c r="H9" s="50"/>
      <c r="I9" s="51"/>
      <c r="J9" s="51"/>
      <c r="K9" s="50"/>
      <c r="L9" s="51"/>
      <c r="M9" s="52"/>
      <c r="N9" s="52"/>
      <c r="O9" s="6"/>
    </row>
    <row r="10" spans="1:15" ht="18" customHeight="1">
      <c r="A10" s="26"/>
      <c r="B10" s="88" t="s">
        <v>62</v>
      </c>
      <c r="C10" s="55" t="s">
        <v>120</v>
      </c>
      <c r="D10" s="47"/>
      <c r="E10" s="41">
        <f>'Monthly Cash Flow Plan'!C7</f>
        <v>0</v>
      </c>
      <c r="F10" s="48">
        <f t="shared" si="1"/>
        <v>0</v>
      </c>
      <c r="G10" s="49"/>
      <c r="H10" s="50"/>
      <c r="I10" s="51"/>
      <c r="J10" s="51"/>
      <c r="K10" s="50"/>
      <c r="L10" s="51"/>
      <c r="M10" s="52"/>
      <c r="N10" s="52"/>
      <c r="O10" s="6"/>
    </row>
    <row r="11" spans="1:15" ht="18" customHeight="1">
      <c r="A11" s="87" t="s">
        <v>3</v>
      </c>
      <c r="B11" s="54"/>
      <c r="C11" s="55"/>
      <c r="D11" s="47"/>
      <c r="E11" s="41"/>
      <c r="F11" s="48">
        <f t="shared" si="1"/>
        <v>0</v>
      </c>
      <c r="G11" s="49"/>
      <c r="H11" s="50"/>
      <c r="I11" s="51"/>
      <c r="J11" s="51"/>
      <c r="K11" s="50"/>
      <c r="L11" s="51"/>
      <c r="M11" s="52"/>
      <c r="N11" s="52"/>
      <c r="O11" s="6"/>
    </row>
    <row r="12" spans="1:15" ht="18" customHeight="1">
      <c r="A12" s="26"/>
      <c r="B12" s="88" t="s">
        <v>4</v>
      </c>
      <c r="C12" s="55"/>
      <c r="D12" s="47"/>
      <c r="E12" s="41">
        <f>'Monthly Cash Flow Plan'!C9</f>
        <v>0</v>
      </c>
      <c r="F12" s="48">
        <f t="shared" si="1"/>
        <v>0</v>
      </c>
      <c r="G12" s="49"/>
      <c r="H12" s="50"/>
      <c r="I12" s="51"/>
      <c r="J12" s="51"/>
      <c r="K12" s="50"/>
      <c r="L12" s="51"/>
      <c r="M12" s="52"/>
      <c r="N12" s="52"/>
      <c r="O12" s="6"/>
    </row>
    <row r="13" spans="1:15" ht="18" customHeight="1">
      <c r="A13" s="26"/>
      <c r="B13" s="88" t="s">
        <v>5</v>
      </c>
      <c r="C13" s="55"/>
      <c r="D13" s="47"/>
      <c r="E13" s="41">
        <f>'Monthly Cash Flow Plan'!C10</f>
        <v>0</v>
      </c>
      <c r="F13" s="48">
        <f t="shared" si="1"/>
        <v>0</v>
      </c>
      <c r="G13" s="49"/>
      <c r="H13" s="50"/>
      <c r="I13" s="51"/>
      <c r="J13" s="51"/>
      <c r="K13" s="50"/>
      <c r="L13" s="51"/>
      <c r="M13" s="52"/>
      <c r="N13" s="52"/>
      <c r="O13" s="6"/>
    </row>
    <row r="14" spans="1:15" ht="18" customHeight="1">
      <c r="A14" s="26"/>
      <c r="B14" s="88" t="s">
        <v>6</v>
      </c>
      <c r="C14" s="55"/>
      <c r="D14" s="47"/>
      <c r="E14" s="41">
        <f>'Monthly Cash Flow Plan'!C11</f>
        <v>0</v>
      </c>
      <c r="F14" s="48">
        <f t="shared" si="1"/>
        <v>0</v>
      </c>
      <c r="G14" s="49"/>
      <c r="H14" s="50"/>
      <c r="I14" s="51"/>
      <c r="J14" s="51"/>
      <c r="K14" s="50"/>
      <c r="L14" s="51"/>
      <c r="M14" s="52"/>
      <c r="N14" s="52"/>
      <c r="O14" s="6"/>
    </row>
    <row r="15" spans="1:15" ht="18" customHeight="1">
      <c r="A15" s="26"/>
      <c r="B15" s="88" t="s">
        <v>58</v>
      </c>
      <c r="C15" s="55"/>
      <c r="D15" s="47"/>
      <c r="E15" s="41">
        <f>'Monthly Cash Flow Plan'!C12</f>
        <v>0</v>
      </c>
      <c r="F15" s="48">
        <f t="shared" si="1"/>
        <v>0</v>
      </c>
      <c r="G15" s="49"/>
      <c r="H15" s="50"/>
      <c r="I15" s="51"/>
      <c r="J15" s="51"/>
      <c r="K15" s="50"/>
      <c r="L15" s="51"/>
      <c r="M15" s="52"/>
      <c r="N15" s="52"/>
      <c r="O15" s="6"/>
    </row>
    <row r="16" spans="1:15" ht="18" customHeight="1">
      <c r="A16" s="26"/>
      <c r="B16" s="88" t="s">
        <v>59</v>
      </c>
      <c r="C16" s="55"/>
      <c r="D16" s="47"/>
      <c r="E16" s="41">
        <f>'Monthly Cash Flow Plan'!C13</f>
        <v>0</v>
      </c>
      <c r="F16" s="48">
        <f t="shared" si="1"/>
        <v>0</v>
      </c>
      <c r="G16" s="49"/>
      <c r="H16" s="50"/>
      <c r="I16" s="51"/>
      <c r="J16" s="51"/>
      <c r="K16" s="50"/>
      <c r="L16" s="51"/>
      <c r="M16" s="52"/>
      <c r="N16" s="52"/>
      <c r="O16" s="6"/>
    </row>
    <row r="17" spans="1:16" ht="18" customHeight="1">
      <c r="A17" s="26"/>
      <c r="B17" s="88" t="s">
        <v>7</v>
      </c>
      <c r="C17" s="55"/>
      <c r="D17" s="47"/>
      <c r="E17" s="41">
        <f>'Monthly Cash Flow Plan'!C14</f>
        <v>0</v>
      </c>
      <c r="F17" s="48">
        <f t="shared" si="1"/>
        <v>0</v>
      </c>
      <c r="G17" s="49"/>
      <c r="H17" s="50"/>
      <c r="I17" s="51"/>
      <c r="J17" s="51"/>
      <c r="K17" s="50"/>
      <c r="L17" s="51"/>
      <c r="M17" s="52"/>
      <c r="N17" s="52"/>
      <c r="P17" s="6"/>
    </row>
    <row r="18" spans="1:15" ht="18" customHeight="1">
      <c r="A18" s="26"/>
      <c r="B18" s="88" t="s">
        <v>63</v>
      </c>
      <c r="C18" s="55"/>
      <c r="D18" s="47"/>
      <c r="E18" s="41">
        <f>'Monthly Cash Flow Plan'!C15</f>
        <v>0</v>
      </c>
      <c r="F18" s="48">
        <f t="shared" si="1"/>
        <v>0</v>
      </c>
      <c r="G18" s="49"/>
      <c r="H18" s="50"/>
      <c r="I18" s="51"/>
      <c r="J18" s="51"/>
      <c r="K18" s="50"/>
      <c r="L18" s="51"/>
      <c r="M18" s="52"/>
      <c r="N18" s="52"/>
      <c r="O18" s="6"/>
    </row>
    <row r="19" spans="1:15" ht="18" customHeight="1">
      <c r="A19" s="26"/>
      <c r="B19" s="88" t="s">
        <v>56</v>
      </c>
      <c r="C19" s="55"/>
      <c r="D19" s="47"/>
      <c r="E19" s="41">
        <f>'Monthly Cash Flow Plan'!C16</f>
        <v>0</v>
      </c>
      <c r="F19" s="48">
        <f t="shared" si="1"/>
        <v>0</v>
      </c>
      <c r="G19" s="49"/>
      <c r="H19" s="50"/>
      <c r="I19" s="51"/>
      <c r="J19" s="51"/>
      <c r="K19" s="50"/>
      <c r="L19" s="51"/>
      <c r="M19" s="52"/>
      <c r="N19" s="52"/>
      <c r="O19" s="6"/>
    </row>
    <row r="20" spans="1:15" ht="18" customHeight="1">
      <c r="A20" s="87" t="s">
        <v>8</v>
      </c>
      <c r="B20" s="54"/>
      <c r="C20" s="55"/>
      <c r="D20" s="47"/>
      <c r="E20" s="41"/>
      <c r="F20" s="48">
        <f t="shared" si="1"/>
        <v>0</v>
      </c>
      <c r="G20" s="49"/>
      <c r="H20" s="50"/>
      <c r="I20" s="51"/>
      <c r="J20" s="51"/>
      <c r="K20" s="50"/>
      <c r="L20" s="51"/>
      <c r="M20" s="52"/>
      <c r="N20" s="52"/>
      <c r="O20" s="6"/>
    </row>
    <row r="21" spans="1:15" ht="18" customHeight="1">
      <c r="A21" s="26"/>
      <c r="B21" s="88" t="s">
        <v>9</v>
      </c>
      <c r="C21" s="55"/>
      <c r="D21" s="47"/>
      <c r="E21" s="41">
        <f>'Monthly Cash Flow Plan'!C18</f>
        <v>0</v>
      </c>
      <c r="F21" s="48">
        <f t="shared" si="1"/>
        <v>0</v>
      </c>
      <c r="G21" s="49"/>
      <c r="H21" s="50"/>
      <c r="I21" s="51"/>
      <c r="J21" s="51"/>
      <c r="K21" s="50"/>
      <c r="L21" s="51"/>
      <c r="M21" s="52"/>
      <c r="N21" s="52"/>
      <c r="O21" s="6"/>
    </row>
    <row r="22" spans="1:15" ht="18" customHeight="1">
      <c r="A22" s="26"/>
      <c r="B22" s="88" t="s">
        <v>10</v>
      </c>
      <c r="C22" s="39"/>
      <c r="D22" s="47"/>
      <c r="E22" s="41">
        <f>'Monthly Cash Flow Plan'!C19</f>
        <v>0</v>
      </c>
      <c r="F22" s="48">
        <f t="shared" si="1"/>
        <v>0</v>
      </c>
      <c r="G22" s="49"/>
      <c r="H22" s="50"/>
      <c r="I22" s="51"/>
      <c r="J22" s="51"/>
      <c r="K22" s="50"/>
      <c r="L22" s="51"/>
      <c r="M22" s="52"/>
      <c r="N22" s="52"/>
      <c r="O22" s="6"/>
    </row>
    <row r="23" spans="1:15" ht="18" customHeight="1">
      <c r="A23" s="26"/>
      <c r="B23" s="88" t="s">
        <v>11</v>
      </c>
      <c r="C23" s="39"/>
      <c r="D23" s="47"/>
      <c r="E23" s="41">
        <f>'Monthly Cash Flow Plan'!C20</f>
        <v>0</v>
      </c>
      <c r="F23" s="48">
        <f t="shared" si="1"/>
        <v>0</v>
      </c>
      <c r="G23" s="49"/>
      <c r="H23" s="50"/>
      <c r="I23" s="51"/>
      <c r="J23" s="51"/>
      <c r="K23" s="50"/>
      <c r="L23" s="51"/>
      <c r="M23" s="52"/>
      <c r="N23" s="52"/>
      <c r="O23" s="6"/>
    </row>
    <row r="24" spans="1:16" ht="18" customHeight="1">
      <c r="A24" s="26"/>
      <c r="B24" s="88" t="s">
        <v>12</v>
      </c>
      <c r="C24" s="55"/>
      <c r="D24" s="47"/>
      <c r="E24" s="41">
        <f>'Monthly Cash Flow Plan'!C21</f>
        <v>0</v>
      </c>
      <c r="F24" s="48">
        <f t="shared" si="1"/>
        <v>0</v>
      </c>
      <c r="G24" s="49"/>
      <c r="H24" s="50"/>
      <c r="I24" s="51"/>
      <c r="J24" s="51"/>
      <c r="K24" s="50"/>
      <c r="L24" s="51"/>
      <c r="M24" s="52"/>
      <c r="N24" s="52"/>
      <c r="P24" s="6"/>
    </row>
    <row r="25" spans="1:15" ht="18" customHeight="1">
      <c r="A25" s="26"/>
      <c r="B25" s="88" t="s">
        <v>13</v>
      </c>
      <c r="C25" s="55"/>
      <c r="D25" s="47"/>
      <c r="E25" s="41">
        <f>'Monthly Cash Flow Plan'!C22</f>
        <v>0</v>
      </c>
      <c r="F25" s="48">
        <f t="shared" si="1"/>
        <v>0</v>
      </c>
      <c r="G25" s="49"/>
      <c r="H25" s="50"/>
      <c r="I25" s="51"/>
      <c r="J25" s="51"/>
      <c r="K25" s="50"/>
      <c r="L25" s="51"/>
      <c r="M25" s="52"/>
      <c r="N25" s="52"/>
      <c r="O25" s="6"/>
    </row>
    <row r="26" spans="1:15" ht="18" customHeight="1">
      <c r="A26" s="26"/>
      <c r="B26" s="88" t="s">
        <v>14</v>
      </c>
      <c r="C26" s="55"/>
      <c r="D26" s="47"/>
      <c r="E26" s="41">
        <f>'Monthly Cash Flow Plan'!C23</f>
        <v>0</v>
      </c>
      <c r="F26" s="48">
        <f t="shared" si="1"/>
        <v>0</v>
      </c>
      <c r="G26" s="49"/>
      <c r="H26" s="50"/>
      <c r="I26" s="51"/>
      <c r="J26" s="51"/>
      <c r="K26" s="50"/>
      <c r="L26" s="51"/>
      <c r="M26" s="52"/>
      <c r="N26" s="52"/>
      <c r="O26" s="6"/>
    </row>
    <row r="27" spans="1:16" ht="18" customHeight="1">
      <c r="A27" s="87" t="s">
        <v>64</v>
      </c>
      <c r="B27" s="56"/>
      <c r="C27" s="39"/>
      <c r="D27" s="47"/>
      <c r="E27" s="41"/>
      <c r="F27" s="48">
        <f t="shared" si="1"/>
        <v>0</v>
      </c>
      <c r="G27" s="49"/>
      <c r="H27" s="50"/>
      <c r="I27" s="51"/>
      <c r="J27" s="51"/>
      <c r="K27" s="50"/>
      <c r="L27" s="51"/>
      <c r="M27" s="52"/>
      <c r="N27" s="52"/>
      <c r="P27" s="6"/>
    </row>
    <row r="28" spans="1:15" ht="18" customHeight="1">
      <c r="A28" s="26"/>
      <c r="B28" s="88" t="s">
        <v>65</v>
      </c>
      <c r="C28" s="55" t="s">
        <v>123</v>
      </c>
      <c r="D28" s="47"/>
      <c r="E28" s="41">
        <f>'Monthly Cash Flow Plan'!C25</f>
        <v>0</v>
      </c>
      <c r="F28" s="48">
        <f t="shared" si="1"/>
        <v>0</v>
      </c>
      <c r="G28" s="49"/>
      <c r="H28" s="50"/>
      <c r="I28" s="51"/>
      <c r="J28" s="51"/>
      <c r="K28" s="50"/>
      <c r="L28" s="51"/>
      <c r="M28" s="52"/>
      <c r="N28" s="52"/>
      <c r="O28" s="6"/>
    </row>
    <row r="29" spans="1:15" ht="18" customHeight="1">
      <c r="A29" s="26"/>
      <c r="B29" s="88" t="s">
        <v>66</v>
      </c>
      <c r="C29" s="55" t="s">
        <v>123</v>
      </c>
      <c r="D29" s="47"/>
      <c r="E29" s="41">
        <f>'Monthly Cash Flow Plan'!C26</f>
        <v>0</v>
      </c>
      <c r="F29" s="48">
        <f t="shared" si="1"/>
        <v>0</v>
      </c>
      <c r="G29" s="49"/>
      <c r="H29" s="50"/>
      <c r="I29" s="51"/>
      <c r="J29" s="51"/>
      <c r="K29" s="50"/>
      <c r="L29" s="51"/>
      <c r="M29" s="52"/>
      <c r="N29" s="52"/>
      <c r="O29" s="6"/>
    </row>
    <row r="30" spans="1:15" ht="18" customHeight="1">
      <c r="A30" s="87" t="s">
        <v>15</v>
      </c>
      <c r="B30" s="54"/>
      <c r="C30" s="55"/>
      <c r="D30" s="47"/>
      <c r="E30" s="41"/>
      <c r="F30" s="48">
        <f t="shared" si="1"/>
        <v>0</v>
      </c>
      <c r="G30" s="49"/>
      <c r="H30" s="50"/>
      <c r="I30" s="51"/>
      <c r="J30" s="51"/>
      <c r="K30" s="50"/>
      <c r="L30" s="51"/>
      <c r="M30" s="52"/>
      <c r="N30" s="52"/>
      <c r="O30" s="6"/>
    </row>
    <row r="31" spans="1:15" ht="18" customHeight="1">
      <c r="A31" s="26"/>
      <c r="B31" s="88" t="s">
        <v>16</v>
      </c>
      <c r="C31" s="55"/>
      <c r="D31" s="47"/>
      <c r="E31" s="41">
        <f>'Monthly Cash Flow Plan'!C28</f>
        <v>0</v>
      </c>
      <c r="F31" s="48">
        <f t="shared" si="1"/>
        <v>0</v>
      </c>
      <c r="G31" s="49"/>
      <c r="H31" s="50"/>
      <c r="I31" s="51"/>
      <c r="J31" s="51"/>
      <c r="K31" s="50"/>
      <c r="L31" s="51"/>
      <c r="M31" s="52"/>
      <c r="N31" s="52"/>
      <c r="O31" s="6"/>
    </row>
    <row r="32" spans="1:15" ht="18" customHeight="1">
      <c r="A32" s="26"/>
      <c r="B32" s="88" t="s">
        <v>16</v>
      </c>
      <c r="C32" s="55"/>
      <c r="D32" s="47"/>
      <c r="E32" s="41">
        <f>'Monthly Cash Flow Plan'!C29</f>
        <v>0</v>
      </c>
      <c r="F32" s="48">
        <f t="shared" si="1"/>
        <v>0</v>
      </c>
      <c r="G32" s="49"/>
      <c r="H32" s="50"/>
      <c r="I32" s="51"/>
      <c r="J32" s="51"/>
      <c r="K32" s="50"/>
      <c r="L32" s="51"/>
      <c r="M32" s="52"/>
      <c r="N32" s="52"/>
      <c r="O32" s="6"/>
    </row>
    <row r="33" spans="1:15" ht="18" customHeight="1">
      <c r="A33" s="26"/>
      <c r="B33" s="88" t="s">
        <v>67</v>
      </c>
      <c r="C33" s="55" t="s">
        <v>123</v>
      </c>
      <c r="D33" s="47"/>
      <c r="E33" s="41">
        <f>'Monthly Cash Flow Plan'!C30</f>
        <v>0</v>
      </c>
      <c r="F33" s="48">
        <f t="shared" si="1"/>
        <v>0</v>
      </c>
      <c r="G33" s="49"/>
      <c r="H33" s="50"/>
      <c r="I33" s="51"/>
      <c r="J33" s="51"/>
      <c r="K33" s="50"/>
      <c r="L33" s="51"/>
      <c r="M33" s="52"/>
      <c r="N33" s="52"/>
      <c r="O33" s="6"/>
    </row>
    <row r="34" spans="1:15" ht="18" customHeight="1">
      <c r="A34" s="26"/>
      <c r="B34" s="88" t="s">
        <v>68</v>
      </c>
      <c r="C34" s="55" t="s">
        <v>123</v>
      </c>
      <c r="D34" s="47"/>
      <c r="E34" s="41">
        <f>'Monthly Cash Flow Plan'!C31</f>
        <v>0</v>
      </c>
      <c r="F34" s="48">
        <f t="shared" si="1"/>
        <v>0</v>
      </c>
      <c r="G34" s="49"/>
      <c r="H34" s="50"/>
      <c r="I34" s="51"/>
      <c r="J34" s="51"/>
      <c r="K34" s="50"/>
      <c r="L34" s="51"/>
      <c r="M34" s="52"/>
      <c r="N34" s="52"/>
      <c r="O34" s="6"/>
    </row>
    <row r="35" spans="1:16" ht="18" customHeight="1">
      <c r="A35" s="26"/>
      <c r="B35" s="88" t="s">
        <v>17</v>
      </c>
      <c r="C35" s="55"/>
      <c r="D35" s="47"/>
      <c r="E35" s="41">
        <f>'Monthly Cash Flow Plan'!C32</f>
        <v>0</v>
      </c>
      <c r="F35" s="48">
        <f t="shared" si="1"/>
        <v>0</v>
      </c>
      <c r="G35" s="49"/>
      <c r="H35" s="50"/>
      <c r="I35" s="51"/>
      <c r="J35" s="51"/>
      <c r="K35" s="50"/>
      <c r="L35" s="51"/>
      <c r="M35" s="52"/>
      <c r="N35" s="52"/>
      <c r="P35" s="6"/>
    </row>
    <row r="36" spans="1:15" ht="18" customHeight="1">
      <c r="A36" s="26"/>
      <c r="B36" s="88" t="s">
        <v>18</v>
      </c>
      <c r="C36" s="39"/>
      <c r="D36" s="47"/>
      <c r="E36" s="41">
        <f>'Monthly Cash Flow Plan'!C33</f>
        <v>0</v>
      </c>
      <c r="F36" s="48">
        <f t="shared" si="1"/>
        <v>0</v>
      </c>
      <c r="G36" s="49"/>
      <c r="H36" s="50"/>
      <c r="I36" s="51"/>
      <c r="J36" s="51"/>
      <c r="K36" s="50"/>
      <c r="L36" s="51"/>
      <c r="M36" s="52"/>
      <c r="N36" s="52"/>
      <c r="O36" s="6"/>
    </row>
    <row r="37" spans="1:15" ht="18" customHeight="1">
      <c r="A37" s="26"/>
      <c r="B37" s="88" t="s">
        <v>19</v>
      </c>
      <c r="C37" s="55"/>
      <c r="D37" s="47"/>
      <c r="E37" s="41">
        <f>'Monthly Cash Flow Plan'!C34</f>
        <v>0</v>
      </c>
      <c r="F37" s="48">
        <f t="shared" si="1"/>
        <v>0</v>
      </c>
      <c r="G37" s="49"/>
      <c r="H37" s="50"/>
      <c r="I37" s="51"/>
      <c r="J37" s="51"/>
      <c r="K37" s="50"/>
      <c r="L37" s="51"/>
      <c r="M37" s="52"/>
      <c r="N37" s="52"/>
      <c r="O37" s="6"/>
    </row>
    <row r="38" spans="1:15" ht="18" customHeight="1">
      <c r="A38" s="87" t="s">
        <v>69</v>
      </c>
      <c r="B38" s="54"/>
      <c r="C38" s="55"/>
      <c r="D38" s="47"/>
      <c r="E38" s="41"/>
      <c r="F38" s="48">
        <f t="shared" si="1"/>
        <v>0</v>
      </c>
      <c r="G38" s="49"/>
      <c r="H38" s="50"/>
      <c r="I38" s="51"/>
      <c r="J38" s="51"/>
      <c r="K38" s="50"/>
      <c r="L38" s="51"/>
      <c r="M38" s="52"/>
      <c r="N38" s="52"/>
      <c r="O38" s="6"/>
    </row>
    <row r="39" spans="1:16" ht="18" customHeight="1">
      <c r="A39" s="26"/>
      <c r="B39" s="88" t="s">
        <v>70</v>
      </c>
      <c r="C39" s="55" t="s">
        <v>123</v>
      </c>
      <c r="D39" s="47"/>
      <c r="E39" s="41">
        <f>'Monthly Cash Flow Plan'!C36</f>
        <v>0</v>
      </c>
      <c r="F39" s="48">
        <f t="shared" si="1"/>
        <v>0</v>
      </c>
      <c r="G39" s="49"/>
      <c r="H39" s="50"/>
      <c r="I39" s="51"/>
      <c r="J39" s="51"/>
      <c r="K39" s="50"/>
      <c r="L39" s="51"/>
      <c r="M39" s="52"/>
      <c r="N39" s="52"/>
      <c r="P39" s="6"/>
    </row>
    <row r="40" spans="1:15" ht="18" customHeight="1">
      <c r="A40" s="26"/>
      <c r="B40" s="88" t="s">
        <v>71</v>
      </c>
      <c r="C40" s="55" t="s">
        <v>123</v>
      </c>
      <c r="D40" s="47"/>
      <c r="E40" s="41">
        <f>'Monthly Cash Flow Plan'!C37</f>
        <v>0</v>
      </c>
      <c r="F40" s="48">
        <f t="shared" si="1"/>
        <v>0</v>
      </c>
      <c r="G40" s="49"/>
      <c r="H40" s="50"/>
      <c r="I40" s="51"/>
      <c r="J40" s="51"/>
      <c r="K40" s="50"/>
      <c r="L40" s="51"/>
      <c r="M40" s="52"/>
      <c r="N40" s="52"/>
      <c r="O40" s="6"/>
    </row>
    <row r="41" spans="1:15" ht="18" customHeight="1">
      <c r="A41" s="26"/>
      <c r="B41" s="88" t="s">
        <v>72</v>
      </c>
      <c r="C41" s="55" t="s">
        <v>123</v>
      </c>
      <c r="D41" s="47"/>
      <c r="E41" s="41">
        <f>'Monthly Cash Flow Plan'!C38</f>
        <v>0</v>
      </c>
      <c r="F41" s="48">
        <f t="shared" si="1"/>
        <v>0</v>
      </c>
      <c r="G41" s="49"/>
      <c r="H41" s="50"/>
      <c r="I41" s="51"/>
      <c r="J41" s="51"/>
      <c r="K41" s="50"/>
      <c r="L41" s="51"/>
      <c r="M41" s="52"/>
      <c r="N41" s="52"/>
      <c r="O41" s="6"/>
    </row>
    <row r="42" spans="1:15" ht="18" customHeight="1">
      <c r="A42" s="87" t="s">
        <v>20</v>
      </c>
      <c r="B42" s="54"/>
      <c r="C42" s="55"/>
      <c r="D42" s="47"/>
      <c r="E42" s="41"/>
      <c r="F42" s="48">
        <f t="shared" si="1"/>
        <v>0</v>
      </c>
      <c r="G42" s="49"/>
      <c r="H42" s="50"/>
      <c r="I42" s="51"/>
      <c r="J42" s="51"/>
      <c r="K42" s="50"/>
      <c r="L42" s="51"/>
      <c r="M42" s="52"/>
      <c r="N42" s="52"/>
      <c r="O42" s="6"/>
    </row>
    <row r="43" spans="1:15" ht="18" customHeight="1">
      <c r="A43" s="26"/>
      <c r="B43" s="88" t="s">
        <v>21</v>
      </c>
      <c r="C43" s="55"/>
      <c r="D43" s="47"/>
      <c r="E43" s="41">
        <f>'Monthly Cash Flow Plan'!C40</f>
        <v>0</v>
      </c>
      <c r="F43" s="48">
        <f t="shared" si="1"/>
        <v>0</v>
      </c>
      <c r="G43" s="49"/>
      <c r="H43" s="50"/>
      <c r="I43" s="51"/>
      <c r="J43" s="51"/>
      <c r="K43" s="50"/>
      <c r="L43" s="51"/>
      <c r="M43" s="52"/>
      <c r="N43" s="52"/>
      <c r="O43" s="6"/>
    </row>
    <row r="44" spans="1:15" ht="18" customHeight="1">
      <c r="A44" s="26"/>
      <c r="B44" s="88" t="s">
        <v>22</v>
      </c>
      <c r="C44" s="55"/>
      <c r="D44" s="47"/>
      <c r="E44" s="41">
        <f>'Monthly Cash Flow Plan'!C41</f>
        <v>0</v>
      </c>
      <c r="F44" s="48">
        <f t="shared" si="1"/>
        <v>0</v>
      </c>
      <c r="G44" s="49"/>
      <c r="H44" s="50"/>
      <c r="I44" s="51"/>
      <c r="J44" s="51"/>
      <c r="K44" s="50"/>
      <c r="L44" s="51"/>
      <c r="M44" s="52"/>
      <c r="N44" s="52"/>
      <c r="O44" s="6"/>
    </row>
    <row r="45" spans="1:15" ht="18" customHeight="1">
      <c r="A45" s="26"/>
      <c r="B45" s="88" t="s">
        <v>73</v>
      </c>
      <c r="C45" s="55"/>
      <c r="D45" s="47"/>
      <c r="E45" s="41">
        <f>'Monthly Cash Flow Plan'!C42</f>
        <v>0</v>
      </c>
      <c r="F45" s="48">
        <f t="shared" si="1"/>
        <v>0</v>
      </c>
      <c r="G45" s="49"/>
      <c r="H45" s="50"/>
      <c r="I45" s="51"/>
      <c r="J45" s="51"/>
      <c r="K45" s="50"/>
      <c r="L45" s="51"/>
      <c r="M45" s="52"/>
      <c r="N45" s="52"/>
      <c r="O45" s="6"/>
    </row>
    <row r="46" spans="1:16" ht="18" customHeight="1">
      <c r="A46" s="26"/>
      <c r="B46" s="88" t="s">
        <v>23</v>
      </c>
      <c r="C46" s="55"/>
      <c r="D46" s="47"/>
      <c r="E46" s="41">
        <f>'Monthly Cash Flow Plan'!C43</f>
        <v>0</v>
      </c>
      <c r="F46" s="48">
        <f t="shared" si="1"/>
        <v>0</v>
      </c>
      <c r="G46" s="49"/>
      <c r="H46" s="50"/>
      <c r="I46" s="51"/>
      <c r="J46" s="51"/>
      <c r="K46" s="50"/>
      <c r="L46" s="51"/>
      <c r="M46" s="52"/>
      <c r="N46" s="52"/>
      <c r="P46" s="6"/>
    </row>
    <row r="47" spans="1:15" ht="18" customHeight="1">
      <c r="A47" s="26"/>
      <c r="B47" s="88" t="s">
        <v>24</v>
      </c>
      <c r="C47" s="55"/>
      <c r="D47" s="47"/>
      <c r="E47" s="41">
        <f>'Monthly Cash Flow Plan'!C44</f>
        <v>0</v>
      </c>
      <c r="F47" s="48">
        <f t="shared" si="1"/>
        <v>0</v>
      </c>
      <c r="G47" s="49"/>
      <c r="H47" s="50"/>
      <c r="I47" s="51"/>
      <c r="J47" s="51"/>
      <c r="K47" s="50"/>
      <c r="L47" s="51"/>
      <c r="M47" s="52"/>
      <c r="N47" s="52"/>
      <c r="O47" s="6"/>
    </row>
    <row r="48" spans="1:15" ht="18" customHeight="1">
      <c r="A48" s="26"/>
      <c r="B48" s="88" t="s">
        <v>25</v>
      </c>
      <c r="C48" s="55"/>
      <c r="D48" s="47"/>
      <c r="E48" s="41">
        <f>'Monthly Cash Flow Plan'!C45</f>
        <v>0</v>
      </c>
      <c r="F48" s="48">
        <f t="shared" si="1"/>
        <v>0</v>
      </c>
      <c r="G48" s="49"/>
      <c r="H48" s="50"/>
      <c r="I48" s="51"/>
      <c r="J48" s="51"/>
      <c r="K48" s="50"/>
      <c r="L48" s="51"/>
      <c r="M48" s="52"/>
      <c r="N48" s="52"/>
      <c r="O48" s="6"/>
    </row>
    <row r="49" spans="1:15" ht="18" customHeight="1">
      <c r="A49" s="87" t="s">
        <v>26</v>
      </c>
      <c r="B49" s="54"/>
      <c r="C49" s="55"/>
      <c r="D49" s="47"/>
      <c r="E49" s="41"/>
      <c r="F49" s="48">
        <f t="shared" si="1"/>
        <v>0</v>
      </c>
      <c r="G49" s="49"/>
      <c r="H49" s="50"/>
      <c r="I49" s="51"/>
      <c r="J49" s="51"/>
      <c r="K49" s="50"/>
      <c r="L49" s="51"/>
      <c r="M49" s="52"/>
      <c r="N49" s="52"/>
      <c r="O49" s="6"/>
    </row>
    <row r="50" spans="1:15" ht="18" customHeight="1">
      <c r="A50" s="26"/>
      <c r="B50" s="88" t="s">
        <v>27</v>
      </c>
      <c r="C50" s="55"/>
      <c r="D50" s="47"/>
      <c r="E50" s="41">
        <f>'Monthly Cash Flow Plan'!C47</f>
        <v>0</v>
      </c>
      <c r="F50" s="48">
        <f t="shared" si="1"/>
        <v>0</v>
      </c>
      <c r="G50" s="49"/>
      <c r="H50" s="50"/>
      <c r="I50" s="51"/>
      <c r="J50" s="51"/>
      <c r="K50" s="50"/>
      <c r="L50" s="51"/>
      <c r="M50" s="52"/>
      <c r="N50" s="52"/>
      <c r="O50" s="6"/>
    </row>
    <row r="51" spans="1:15" ht="18" customHeight="1">
      <c r="A51" s="26"/>
      <c r="B51" s="88" t="s">
        <v>28</v>
      </c>
      <c r="C51" s="55"/>
      <c r="D51" s="47"/>
      <c r="E51" s="41">
        <f>'Monthly Cash Flow Plan'!C48</f>
        <v>0</v>
      </c>
      <c r="F51" s="48">
        <f t="shared" si="1"/>
        <v>0</v>
      </c>
      <c r="G51" s="49"/>
      <c r="H51" s="50"/>
      <c r="I51" s="51"/>
      <c r="J51" s="51"/>
      <c r="K51" s="50"/>
      <c r="L51" s="51"/>
      <c r="M51" s="52"/>
      <c r="N51" s="52"/>
      <c r="O51" s="6"/>
    </row>
    <row r="52" spans="1:15" ht="18" customHeight="1">
      <c r="A52" s="26"/>
      <c r="B52" s="88" t="s">
        <v>74</v>
      </c>
      <c r="C52" s="55" t="s">
        <v>123</v>
      </c>
      <c r="D52" s="47"/>
      <c r="E52" s="41">
        <f>'Monthly Cash Flow Plan'!C49</f>
        <v>0</v>
      </c>
      <c r="F52" s="48">
        <f t="shared" si="1"/>
        <v>0</v>
      </c>
      <c r="G52" s="49"/>
      <c r="H52" s="50"/>
      <c r="I52" s="51"/>
      <c r="J52" s="51"/>
      <c r="K52" s="50"/>
      <c r="L52" s="51"/>
      <c r="M52" s="52"/>
      <c r="N52" s="52"/>
      <c r="O52" s="6"/>
    </row>
    <row r="53" spans="1:15" ht="18" customHeight="1">
      <c r="A53" s="26"/>
      <c r="B53" s="88" t="s">
        <v>75</v>
      </c>
      <c r="C53" s="55" t="s">
        <v>123</v>
      </c>
      <c r="D53" s="47"/>
      <c r="E53" s="41">
        <f>'Monthly Cash Flow Plan'!C50</f>
        <v>0</v>
      </c>
      <c r="F53" s="48">
        <f t="shared" si="1"/>
        <v>0</v>
      </c>
      <c r="G53" s="49"/>
      <c r="H53" s="50"/>
      <c r="I53" s="51"/>
      <c r="J53" s="51"/>
      <c r="K53" s="50"/>
      <c r="L53" s="51"/>
      <c r="M53" s="52"/>
      <c r="N53" s="52"/>
      <c r="O53" s="6"/>
    </row>
    <row r="54" spans="1:15" ht="18" customHeight="1">
      <c r="A54" s="26"/>
      <c r="B54" s="88" t="s">
        <v>76</v>
      </c>
      <c r="C54" s="55" t="s">
        <v>123</v>
      </c>
      <c r="D54" s="47"/>
      <c r="E54" s="41">
        <f>'Monthly Cash Flow Plan'!C51</f>
        <v>0</v>
      </c>
      <c r="F54" s="48">
        <f t="shared" si="1"/>
        <v>0</v>
      </c>
      <c r="G54" s="49"/>
      <c r="H54" s="50"/>
      <c r="I54" s="51"/>
      <c r="J54" s="51"/>
      <c r="K54" s="50"/>
      <c r="L54" s="51"/>
      <c r="M54" s="52"/>
      <c r="N54" s="52"/>
      <c r="O54" s="6"/>
    </row>
    <row r="55" spans="1:15" ht="18" customHeight="1">
      <c r="A55" s="26"/>
      <c r="B55" s="88" t="s">
        <v>77</v>
      </c>
      <c r="C55" s="55" t="s">
        <v>123</v>
      </c>
      <c r="D55" s="47"/>
      <c r="E55" s="41">
        <f>'Monthly Cash Flow Plan'!C52</f>
        <v>0</v>
      </c>
      <c r="F55" s="48">
        <f t="shared" si="1"/>
        <v>0</v>
      </c>
      <c r="G55" s="49"/>
      <c r="H55" s="50"/>
      <c r="I55" s="51"/>
      <c r="J55" s="51"/>
      <c r="K55" s="50"/>
      <c r="L55" s="51"/>
      <c r="M55" s="52"/>
      <c r="N55" s="52"/>
      <c r="O55" s="6"/>
    </row>
    <row r="56" spans="1:15" ht="18" customHeight="1">
      <c r="A56" s="26"/>
      <c r="B56" s="88" t="s">
        <v>29</v>
      </c>
      <c r="C56" s="55"/>
      <c r="D56" s="47"/>
      <c r="E56" s="41">
        <f>'Monthly Cash Flow Plan'!C53</f>
        <v>0</v>
      </c>
      <c r="F56" s="48">
        <f t="shared" si="1"/>
        <v>0</v>
      </c>
      <c r="G56" s="49"/>
      <c r="H56" s="50"/>
      <c r="I56" s="51"/>
      <c r="J56" s="51"/>
      <c r="K56" s="50"/>
      <c r="L56" s="51"/>
      <c r="M56" s="52"/>
      <c r="N56" s="52"/>
      <c r="O56" s="6"/>
    </row>
    <row r="57" spans="1:15" ht="18" customHeight="1">
      <c r="A57" s="26"/>
      <c r="B57" s="88" t="s">
        <v>30</v>
      </c>
      <c r="C57" s="55"/>
      <c r="D57" s="47"/>
      <c r="E57" s="41">
        <f>'Monthly Cash Flow Plan'!C54</f>
        <v>0</v>
      </c>
      <c r="F57" s="48">
        <f t="shared" si="1"/>
        <v>0</v>
      </c>
      <c r="G57" s="49"/>
      <c r="H57" s="50"/>
      <c r="I57" s="51"/>
      <c r="J57" s="51"/>
      <c r="K57" s="50"/>
      <c r="L57" s="51"/>
      <c r="M57" s="52"/>
      <c r="N57" s="52"/>
      <c r="O57" s="6"/>
    </row>
    <row r="58" spans="1:15" ht="18" customHeight="1">
      <c r="A58" s="26"/>
      <c r="B58" s="88" t="s">
        <v>31</v>
      </c>
      <c r="C58" s="55"/>
      <c r="D58" s="47"/>
      <c r="E58" s="41">
        <f>'Monthly Cash Flow Plan'!C55</f>
        <v>0</v>
      </c>
      <c r="F58" s="48">
        <f t="shared" si="1"/>
        <v>0</v>
      </c>
      <c r="G58" s="49"/>
      <c r="H58" s="50"/>
      <c r="I58" s="51"/>
      <c r="J58" s="51"/>
      <c r="K58" s="50"/>
      <c r="L58" s="51"/>
      <c r="M58" s="52"/>
      <c r="N58" s="52"/>
      <c r="O58" s="6"/>
    </row>
    <row r="59" spans="1:15" ht="18" customHeight="1">
      <c r="A59" s="26"/>
      <c r="B59" s="88" t="s">
        <v>32</v>
      </c>
      <c r="C59" s="55"/>
      <c r="D59" s="47"/>
      <c r="E59" s="41">
        <f>'Monthly Cash Flow Plan'!C56</f>
        <v>0</v>
      </c>
      <c r="F59" s="48">
        <f t="shared" si="1"/>
        <v>0</v>
      </c>
      <c r="G59" s="49"/>
      <c r="H59" s="50"/>
      <c r="I59" s="51"/>
      <c r="J59" s="51"/>
      <c r="K59" s="50"/>
      <c r="L59" s="51"/>
      <c r="M59" s="52"/>
      <c r="N59" s="52"/>
      <c r="O59" s="6"/>
    </row>
    <row r="60" spans="1:15" ht="18" customHeight="1">
      <c r="A60" s="26"/>
      <c r="B60" s="88" t="s">
        <v>33</v>
      </c>
      <c r="C60" s="55"/>
      <c r="D60" s="47"/>
      <c r="E60" s="41">
        <f>'Monthly Cash Flow Plan'!C57</f>
        <v>0</v>
      </c>
      <c r="F60" s="48">
        <f t="shared" si="1"/>
        <v>0</v>
      </c>
      <c r="G60" s="49"/>
      <c r="H60" s="50"/>
      <c r="I60" s="51"/>
      <c r="J60" s="51"/>
      <c r="K60" s="50"/>
      <c r="L60" s="51"/>
      <c r="M60" s="52"/>
      <c r="N60" s="52"/>
      <c r="O60" s="6"/>
    </row>
    <row r="61" spans="1:15" ht="18" customHeight="1">
      <c r="A61" s="26"/>
      <c r="B61" s="88" t="s">
        <v>34</v>
      </c>
      <c r="C61" s="55"/>
      <c r="D61" s="47"/>
      <c r="E61" s="41">
        <f>'Monthly Cash Flow Plan'!C58</f>
        <v>0</v>
      </c>
      <c r="F61" s="48">
        <f t="shared" si="1"/>
        <v>0</v>
      </c>
      <c r="G61" s="49"/>
      <c r="H61" s="50"/>
      <c r="I61" s="51"/>
      <c r="J61" s="51"/>
      <c r="K61" s="50"/>
      <c r="L61" s="51"/>
      <c r="M61" s="52"/>
      <c r="N61" s="52"/>
      <c r="O61" s="6"/>
    </row>
    <row r="62" spans="1:15" ht="18" customHeight="1">
      <c r="A62" s="26"/>
      <c r="B62" s="88" t="s">
        <v>35</v>
      </c>
      <c r="C62" s="55"/>
      <c r="D62" s="47"/>
      <c r="E62" s="41">
        <f>'Monthly Cash Flow Plan'!C59</f>
        <v>0</v>
      </c>
      <c r="F62" s="48">
        <f t="shared" si="1"/>
        <v>0</v>
      </c>
      <c r="G62" s="49"/>
      <c r="H62" s="50"/>
      <c r="I62" s="51"/>
      <c r="J62" s="51"/>
      <c r="K62" s="50"/>
      <c r="L62" s="51"/>
      <c r="M62" s="52"/>
      <c r="N62" s="52"/>
      <c r="O62" s="6"/>
    </row>
    <row r="63" spans="1:16" ht="18" customHeight="1">
      <c r="A63" s="26"/>
      <c r="B63" s="88" t="s">
        <v>36</v>
      </c>
      <c r="C63" s="55"/>
      <c r="D63" s="47"/>
      <c r="E63" s="41">
        <f>'Monthly Cash Flow Plan'!C60</f>
        <v>0</v>
      </c>
      <c r="F63" s="48">
        <f t="shared" si="1"/>
        <v>0</v>
      </c>
      <c r="G63" s="49"/>
      <c r="H63" s="50"/>
      <c r="I63" s="51"/>
      <c r="J63" s="51"/>
      <c r="K63" s="50"/>
      <c r="L63" s="51"/>
      <c r="M63" s="52"/>
      <c r="N63" s="52"/>
      <c r="P63" s="6"/>
    </row>
    <row r="64" spans="1:15" ht="18" customHeight="1">
      <c r="A64" s="26"/>
      <c r="B64" s="88" t="s">
        <v>37</v>
      </c>
      <c r="C64" s="55"/>
      <c r="D64" s="47"/>
      <c r="E64" s="41">
        <f>'Monthly Cash Flow Plan'!C61</f>
        <v>0</v>
      </c>
      <c r="F64" s="48">
        <f t="shared" si="1"/>
        <v>0</v>
      </c>
      <c r="G64" s="49"/>
      <c r="H64" s="50"/>
      <c r="I64" s="51"/>
      <c r="J64" s="51"/>
      <c r="K64" s="50"/>
      <c r="L64" s="51"/>
      <c r="M64" s="52"/>
      <c r="N64" s="52"/>
      <c r="O64" s="6"/>
    </row>
    <row r="65" spans="1:15" ht="18" customHeight="1">
      <c r="A65" s="26"/>
      <c r="B65" s="88" t="s">
        <v>78</v>
      </c>
      <c r="C65" s="55" t="s">
        <v>123</v>
      </c>
      <c r="D65" s="47"/>
      <c r="E65" s="41">
        <f>'Monthly Cash Flow Plan'!C62</f>
        <v>0</v>
      </c>
      <c r="F65" s="48">
        <f t="shared" si="1"/>
        <v>0</v>
      </c>
      <c r="G65" s="49"/>
      <c r="H65" s="50"/>
      <c r="I65" s="51"/>
      <c r="J65" s="51"/>
      <c r="K65" s="50"/>
      <c r="L65" s="51"/>
      <c r="M65" s="52"/>
      <c r="N65" s="52"/>
      <c r="O65" s="6"/>
    </row>
    <row r="66" spans="1:16" ht="18" customHeight="1">
      <c r="A66" s="87" t="s">
        <v>38</v>
      </c>
      <c r="B66" s="54"/>
      <c r="C66" s="55"/>
      <c r="D66" s="47"/>
      <c r="E66" s="41"/>
      <c r="F66" s="48">
        <f t="shared" si="1"/>
        <v>0</v>
      </c>
      <c r="G66" s="49"/>
      <c r="H66" s="50"/>
      <c r="I66" s="51"/>
      <c r="J66" s="51"/>
      <c r="K66" s="50"/>
      <c r="L66" s="51"/>
      <c r="M66" s="52"/>
      <c r="N66" s="52"/>
      <c r="P66" s="6"/>
    </row>
    <row r="67" spans="1:15" ht="18" customHeight="1">
      <c r="A67" s="26"/>
      <c r="B67" s="88" t="s">
        <v>79</v>
      </c>
      <c r="C67" s="55" t="s">
        <v>123</v>
      </c>
      <c r="D67" s="47"/>
      <c r="E67" s="41">
        <f>'Monthly Cash Flow Plan'!C64</f>
        <v>0</v>
      </c>
      <c r="F67" s="48">
        <f t="shared" si="1"/>
        <v>0</v>
      </c>
      <c r="G67" s="49"/>
      <c r="H67" s="50"/>
      <c r="I67" s="51"/>
      <c r="J67" s="51"/>
      <c r="K67" s="50"/>
      <c r="L67" s="51"/>
      <c r="M67" s="52"/>
      <c r="N67" s="52"/>
      <c r="O67" s="6"/>
    </row>
    <row r="68" spans="1:15" ht="18" customHeight="1">
      <c r="A68" s="26"/>
      <c r="B68" s="88" t="s">
        <v>39</v>
      </c>
      <c r="C68" s="55"/>
      <c r="D68" s="47"/>
      <c r="E68" s="41">
        <f>'Monthly Cash Flow Plan'!C65</f>
        <v>0</v>
      </c>
      <c r="F68" s="48">
        <f t="shared" si="1"/>
        <v>0</v>
      </c>
      <c r="G68" s="49"/>
      <c r="H68" s="50"/>
      <c r="I68" s="51"/>
      <c r="J68" s="51"/>
      <c r="K68" s="50"/>
      <c r="L68" s="51"/>
      <c r="M68" s="52"/>
      <c r="N68" s="52"/>
      <c r="O68" s="6"/>
    </row>
    <row r="69" spans="1:16" ht="18" customHeight="1">
      <c r="A69" s="87" t="s">
        <v>40</v>
      </c>
      <c r="B69" s="54"/>
      <c r="C69" s="55"/>
      <c r="D69" s="47"/>
      <c r="E69" s="41"/>
      <c r="F69" s="48">
        <f t="shared" si="1"/>
        <v>0</v>
      </c>
      <c r="G69" s="49"/>
      <c r="H69" s="50"/>
      <c r="I69" s="51"/>
      <c r="J69" s="51"/>
      <c r="K69" s="50"/>
      <c r="L69" s="51"/>
      <c r="M69" s="52"/>
      <c r="N69" s="52"/>
      <c r="O69" s="6"/>
      <c r="P69" s="6"/>
    </row>
    <row r="70" spans="1:16" ht="18" customHeight="1">
      <c r="A70" s="26"/>
      <c r="B70" s="88" t="s">
        <v>41</v>
      </c>
      <c r="C70" s="55"/>
      <c r="D70" s="47"/>
      <c r="E70" s="41">
        <f>'Monthly Cash Flow Plan'!C67</f>
        <v>0</v>
      </c>
      <c r="F70" s="48">
        <f t="shared" si="1"/>
        <v>0</v>
      </c>
      <c r="G70" s="49"/>
      <c r="H70" s="50"/>
      <c r="I70" s="51"/>
      <c r="J70" s="51"/>
      <c r="K70" s="50"/>
      <c r="L70" s="51"/>
      <c r="M70" s="52"/>
      <c r="N70" s="52"/>
      <c r="O70" s="6"/>
      <c r="P70" s="6"/>
    </row>
    <row r="71" spans="1:16" ht="18" customHeight="1">
      <c r="A71" s="26"/>
      <c r="B71" s="88" t="s">
        <v>42</v>
      </c>
      <c r="C71" s="55"/>
      <c r="D71" s="47"/>
      <c r="E71" s="41">
        <f>'Monthly Cash Flow Plan'!C68</f>
        <v>0</v>
      </c>
      <c r="F71" s="48">
        <f t="shared" si="1"/>
        <v>0</v>
      </c>
      <c r="G71" s="49"/>
      <c r="H71" s="50"/>
      <c r="I71" s="51"/>
      <c r="J71" s="51"/>
      <c r="K71" s="50"/>
      <c r="L71" s="51"/>
      <c r="M71" s="52"/>
      <c r="N71" s="52"/>
      <c r="O71" s="6"/>
      <c r="P71" s="6"/>
    </row>
    <row r="72" spans="1:16" ht="18" customHeight="1">
      <c r="A72" s="26"/>
      <c r="B72" s="88" t="s">
        <v>43</v>
      </c>
      <c r="C72" s="55"/>
      <c r="D72" s="47"/>
      <c r="E72" s="41">
        <f>'Monthly Cash Flow Plan'!C69</f>
        <v>0</v>
      </c>
      <c r="F72" s="48">
        <f t="shared" si="1"/>
        <v>0</v>
      </c>
      <c r="G72" s="49"/>
      <c r="H72" s="50"/>
      <c r="I72" s="51"/>
      <c r="J72" s="51"/>
      <c r="K72" s="50"/>
      <c r="L72" s="51"/>
      <c r="M72" s="52"/>
      <c r="N72" s="52"/>
      <c r="O72" s="6"/>
      <c r="P72" s="6"/>
    </row>
    <row r="73" spans="1:16" ht="18" customHeight="1">
      <c r="A73" s="26"/>
      <c r="B73" s="88" t="s">
        <v>44</v>
      </c>
      <c r="C73" s="55"/>
      <c r="D73" s="47"/>
      <c r="E73" s="41">
        <f>'Monthly Cash Flow Plan'!C70</f>
        <v>0</v>
      </c>
      <c r="F73" s="48">
        <f t="shared" si="1"/>
        <v>0</v>
      </c>
      <c r="G73" s="49"/>
      <c r="H73" s="50"/>
      <c r="I73" s="51"/>
      <c r="J73" s="51"/>
      <c r="K73" s="50"/>
      <c r="L73" s="51"/>
      <c r="M73" s="52"/>
      <c r="N73" s="52"/>
      <c r="O73" s="6"/>
      <c r="P73" s="6"/>
    </row>
    <row r="74" spans="1:16" ht="18" customHeight="1">
      <c r="A74" s="26"/>
      <c r="B74" s="88" t="s">
        <v>45</v>
      </c>
      <c r="C74" s="55"/>
      <c r="D74" s="47"/>
      <c r="E74" s="41">
        <f>'Monthly Cash Flow Plan'!C71</f>
        <v>0</v>
      </c>
      <c r="F74" s="48">
        <f t="shared" si="1"/>
        <v>0</v>
      </c>
      <c r="G74" s="49"/>
      <c r="H74" s="50"/>
      <c r="I74" s="51"/>
      <c r="J74" s="51"/>
      <c r="K74" s="50"/>
      <c r="L74" s="51"/>
      <c r="M74" s="52"/>
      <c r="N74" s="52"/>
      <c r="O74" s="6"/>
      <c r="P74" s="6"/>
    </row>
    <row r="75" spans="1:16" ht="18" customHeight="1">
      <c r="A75" s="26"/>
      <c r="B75" s="88" t="s">
        <v>46</v>
      </c>
      <c r="C75" s="55"/>
      <c r="D75" s="47"/>
      <c r="E75" s="41">
        <f>'Monthly Cash Flow Plan'!C72</f>
        <v>0</v>
      </c>
      <c r="F75" s="48">
        <f t="shared" si="1"/>
        <v>0</v>
      </c>
      <c r="G75" s="49"/>
      <c r="H75" s="50"/>
      <c r="I75" s="51"/>
      <c r="J75" s="51"/>
      <c r="K75" s="50"/>
      <c r="L75" s="51"/>
      <c r="M75" s="52"/>
      <c r="N75" s="52"/>
      <c r="O75" s="6"/>
      <c r="P75" s="6"/>
    </row>
    <row r="76" spans="1:16" ht="18" customHeight="1">
      <c r="A76" s="26"/>
      <c r="B76" s="88" t="s">
        <v>47</v>
      </c>
      <c r="C76" s="55"/>
      <c r="D76" s="47"/>
      <c r="E76" s="41">
        <f>'Monthly Cash Flow Plan'!C73</f>
        <v>0</v>
      </c>
      <c r="F76" s="48">
        <f t="shared" si="1"/>
        <v>0</v>
      </c>
      <c r="G76" s="49"/>
      <c r="H76" s="50"/>
      <c r="I76" s="51"/>
      <c r="J76" s="51"/>
      <c r="K76" s="50"/>
      <c r="L76" s="51"/>
      <c r="M76" s="52"/>
      <c r="N76" s="52"/>
      <c r="O76" s="6"/>
      <c r="P76" s="6"/>
    </row>
    <row r="77" spans="1:16" ht="18" customHeight="1">
      <c r="A77" s="26"/>
      <c r="B77" s="88" t="s">
        <v>48</v>
      </c>
      <c r="C77" s="55"/>
      <c r="D77" s="47"/>
      <c r="E77" s="41">
        <f>'Monthly Cash Flow Plan'!C74</f>
        <v>0</v>
      </c>
      <c r="F77" s="48">
        <f t="shared" si="1"/>
        <v>0</v>
      </c>
      <c r="G77" s="49"/>
      <c r="H77" s="50"/>
      <c r="I77" s="51"/>
      <c r="J77" s="51"/>
      <c r="K77" s="50"/>
      <c r="L77" s="51"/>
      <c r="M77" s="52"/>
      <c r="N77" s="52"/>
      <c r="O77" s="6"/>
      <c r="P77" s="6"/>
    </row>
    <row r="78" spans="1:16" ht="18" customHeight="1">
      <c r="A78" s="26"/>
      <c r="B78" s="88" t="s">
        <v>49</v>
      </c>
      <c r="C78" s="55"/>
      <c r="D78" s="47"/>
      <c r="E78" s="41">
        <f>'Monthly Cash Flow Plan'!C75</f>
        <v>0</v>
      </c>
      <c r="F78" s="48">
        <f t="shared" si="1"/>
        <v>0</v>
      </c>
      <c r="G78" s="49"/>
      <c r="H78" s="50"/>
      <c r="I78" s="51"/>
      <c r="J78" s="51"/>
      <c r="K78" s="50"/>
      <c r="L78" s="51"/>
      <c r="M78" s="52"/>
      <c r="N78" s="52"/>
      <c r="O78" s="6"/>
      <c r="P78" s="6"/>
    </row>
    <row r="79" spans="1:16" ht="18" customHeight="1">
      <c r="A79" s="26"/>
      <c r="B79" s="88" t="s">
        <v>50</v>
      </c>
      <c r="C79" s="55"/>
      <c r="D79" s="47"/>
      <c r="E79" s="41">
        <f>'Monthly Cash Flow Plan'!C76</f>
        <v>0</v>
      </c>
      <c r="F79" s="48">
        <f t="shared" si="1"/>
        <v>0</v>
      </c>
      <c r="G79" s="49"/>
      <c r="H79" s="50"/>
      <c r="I79" s="51"/>
      <c r="J79" s="51"/>
      <c r="K79" s="50"/>
      <c r="L79" s="51"/>
      <c r="M79" s="52"/>
      <c r="N79" s="52"/>
      <c r="O79" s="6"/>
      <c r="P79" s="6"/>
    </row>
    <row r="80" spans="1:16" ht="18" customHeight="1">
      <c r="A80" s="26"/>
      <c r="B80" s="88" t="s">
        <v>51</v>
      </c>
      <c r="C80" s="55"/>
      <c r="D80" s="47"/>
      <c r="E80" s="41">
        <f>'Monthly Cash Flow Plan'!C77</f>
        <v>0</v>
      </c>
      <c r="F80" s="48">
        <f t="shared" si="1"/>
        <v>0</v>
      </c>
      <c r="G80" s="49"/>
      <c r="H80" s="50"/>
      <c r="I80" s="51"/>
      <c r="J80" s="51"/>
      <c r="K80" s="50"/>
      <c r="L80" s="51"/>
      <c r="M80" s="52"/>
      <c r="N80" s="52"/>
      <c r="O80" s="6"/>
      <c r="P80" s="6"/>
    </row>
    <row r="81" spans="1:16" ht="18" customHeight="1">
      <c r="A81" s="26"/>
      <c r="B81" s="88" t="s">
        <v>52</v>
      </c>
      <c r="C81" s="55"/>
      <c r="D81" s="47"/>
      <c r="E81" s="41">
        <f>'Monthly Cash Flow Plan'!C78</f>
        <v>0</v>
      </c>
      <c r="F81" s="48">
        <f t="shared" si="1"/>
        <v>0</v>
      </c>
      <c r="G81" s="49"/>
      <c r="H81" s="50"/>
      <c r="I81" s="51"/>
      <c r="J81" s="51"/>
      <c r="K81" s="50"/>
      <c r="L81" s="51"/>
      <c r="M81" s="52"/>
      <c r="N81" s="52"/>
      <c r="O81" s="6"/>
      <c r="P81" s="6"/>
    </row>
    <row r="82" spans="1:16" ht="18" customHeight="1">
      <c r="A82" s="26"/>
      <c r="B82" s="88" t="s">
        <v>53</v>
      </c>
      <c r="C82" s="55"/>
      <c r="D82" s="47"/>
      <c r="E82" s="41">
        <f>'Monthly Cash Flow Plan'!C79</f>
        <v>0</v>
      </c>
      <c r="F82" s="48">
        <f t="shared" si="1"/>
        <v>0</v>
      </c>
      <c r="G82" s="49"/>
      <c r="H82" s="50"/>
      <c r="I82" s="51"/>
      <c r="J82" s="51"/>
      <c r="K82" s="50"/>
      <c r="L82" s="51"/>
      <c r="M82" s="52"/>
      <c r="N82" s="52"/>
      <c r="O82" s="6"/>
      <c r="P82" s="6"/>
    </row>
    <row r="83" spans="1:16" ht="18" customHeight="1">
      <c r="A83" s="26"/>
      <c r="B83" s="88" t="s">
        <v>55</v>
      </c>
      <c r="C83" s="55"/>
      <c r="D83" s="47"/>
      <c r="E83" s="41">
        <f>'Monthly Cash Flow Plan'!C80</f>
        <v>0</v>
      </c>
      <c r="F83" s="48">
        <f t="shared" si="1"/>
        <v>0</v>
      </c>
      <c r="G83" s="49"/>
      <c r="H83" s="50"/>
      <c r="I83" s="51"/>
      <c r="J83" s="51"/>
      <c r="K83" s="50"/>
      <c r="L83" s="51"/>
      <c r="M83" s="52"/>
      <c r="N83" s="52"/>
      <c r="O83" s="6"/>
      <c r="P83" s="6"/>
    </row>
    <row r="84" spans="1:16" ht="18" customHeight="1">
      <c r="A84" s="26"/>
      <c r="B84" s="88" t="s">
        <v>54</v>
      </c>
      <c r="C84" s="55"/>
      <c r="D84" s="47"/>
      <c r="E84" s="41">
        <f>'Monthly Cash Flow Plan'!C81</f>
        <v>0</v>
      </c>
      <c r="F84" s="48">
        <f t="shared" si="1"/>
        <v>0</v>
      </c>
      <c r="G84" s="49"/>
      <c r="H84" s="50"/>
      <c r="I84" s="51"/>
      <c r="J84" s="51"/>
      <c r="K84" s="50"/>
      <c r="L84" s="51"/>
      <c r="M84" s="52"/>
      <c r="N84" s="52"/>
      <c r="O84" s="6"/>
      <c r="P84" s="6"/>
    </row>
    <row r="85" spans="1:16" ht="18" customHeight="1">
      <c r="A85" s="26"/>
      <c r="B85" s="88" t="s">
        <v>56</v>
      </c>
      <c r="C85" s="55"/>
      <c r="D85" s="47"/>
      <c r="E85" s="41">
        <f>'Monthly Cash Flow Plan'!C82</f>
        <v>0</v>
      </c>
      <c r="F85" s="48">
        <f t="shared" si="1"/>
        <v>0</v>
      </c>
      <c r="G85" s="49"/>
      <c r="H85" s="50"/>
      <c r="I85" s="51"/>
      <c r="J85" s="51"/>
      <c r="K85" s="50"/>
      <c r="L85" s="51"/>
      <c r="M85" s="52"/>
      <c r="N85" s="52"/>
      <c r="O85" s="6"/>
      <c r="P85" s="6"/>
    </row>
    <row r="86" spans="1:16" ht="18" customHeight="1">
      <c r="A86" s="26"/>
      <c r="B86" s="88" t="s">
        <v>56</v>
      </c>
      <c r="C86" s="55"/>
      <c r="D86" s="47"/>
      <c r="E86" s="41">
        <f>'Monthly Cash Flow Plan'!C83</f>
        <v>0</v>
      </c>
      <c r="F86" s="48">
        <f t="shared" si="1"/>
        <v>0</v>
      </c>
      <c r="G86" s="49"/>
      <c r="H86" s="50"/>
      <c r="I86" s="51"/>
      <c r="J86" s="51"/>
      <c r="K86" s="50"/>
      <c r="L86" s="51"/>
      <c r="M86" s="52"/>
      <c r="N86" s="52"/>
      <c r="O86" s="6"/>
      <c r="P86" s="6"/>
    </row>
    <row r="87" spans="1:16" ht="18" customHeight="1">
      <c r="A87" s="26"/>
      <c r="B87" s="88" t="s">
        <v>56</v>
      </c>
      <c r="C87" s="55"/>
      <c r="D87" s="47"/>
      <c r="E87" s="41">
        <f>'Monthly Cash Flow Plan'!C84</f>
        <v>0</v>
      </c>
      <c r="F87" s="48">
        <f t="shared" si="1"/>
        <v>0</v>
      </c>
      <c r="G87" s="49"/>
      <c r="H87" s="50"/>
      <c r="I87" s="51"/>
      <c r="J87" s="51"/>
      <c r="K87" s="50"/>
      <c r="L87" s="51"/>
      <c r="M87" s="52"/>
      <c r="N87" s="52"/>
      <c r="O87" s="6"/>
      <c r="P87" s="6"/>
    </row>
    <row r="88" spans="1:16" ht="18" customHeight="1">
      <c r="A88" s="26"/>
      <c r="B88" s="88" t="s">
        <v>56</v>
      </c>
      <c r="C88" s="55"/>
      <c r="D88" s="47"/>
      <c r="E88" s="41">
        <f>'Monthly Cash Flow Plan'!C85</f>
        <v>0</v>
      </c>
      <c r="F88" s="48">
        <f t="shared" si="1"/>
        <v>0</v>
      </c>
      <c r="G88" s="49"/>
      <c r="H88" s="50"/>
      <c r="I88" s="51"/>
      <c r="J88" s="51"/>
      <c r="K88" s="50"/>
      <c r="L88" s="51"/>
      <c r="M88" s="52"/>
      <c r="N88" s="52"/>
      <c r="O88" s="6"/>
      <c r="P88" s="6"/>
    </row>
    <row r="89" spans="1:15" ht="18" customHeight="1">
      <c r="A89" s="26"/>
      <c r="B89" s="88" t="s">
        <v>56</v>
      </c>
      <c r="C89" s="55"/>
      <c r="D89" s="47"/>
      <c r="E89" s="41">
        <f>'Monthly Cash Flow Plan'!C86</f>
        <v>0</v>
      </c>
      <c r="F89" s="48">
        <f t="shared" si="1"/>
        <v>0</v>
      </c>
      <c r="G89" s="49"/>
      <c r="H89" s="50"/>
      <c r="I89" s="51"/>
      <c r="J89" s="51"/>
      <c r="K89" s="50"/>
      <c r="L89" s="51"/>
      <c r="M89" s="52"/>
      <c r="N89" s="52"/>
      <c r="O89" s="6"/>
    </row>
    <row r="90" spans="2:15" ht="18" customHeight="1">
      <c r="B90" s="81"/>
      <c r="C90" s="58"/>
      <c r="D90" s="59"/>
      <c r="E90" s="41"/>
      <c r="F90" s="60"/>
      <c r="G90" s="61"/>
      <c r="H90" s="62"/>
      <c r="I90" s="62"/>
      <c r="J90" s="62"/>
      <c r="K90" s="62"/>
      <c r="L90" s="62"/>
      <c r="M90" s="63"/>
      <c r="N90" s="63"/>
      <c r="O90" s="6"/>
    </row>
    <row r="91" spans="1:15" s="20" customFormat="1" ht="18" customHeight="1">
      <c r="A91" s="82" t="s">
        <v>121</v>
      </c>
      <c r="B91" s="80"/>
      <c r="C91" s="58"/>
      <c r="D91" s="64"/>
      <c r="E91" s="41">
        <f>E4-SUM(E5:E90)</f>
        <v>0</v>
      </c>
      <c r="F91" s="65">
        <f>F4-SUM(F5:F90)</f>
        <v>0</v>
      </c>
      <c r="G91" s="66"/>
      <c r="H91" s="67">
        <f aca="true" t="shared" si="2" ref="H91:N91">H4-SUM(H6:H90)</f>
        <v>0</v>
      </c>
      <c r="I91" s="67">
        <f t="shared" si="2"/>
        <v>0</v>
      </c>
      <c r="J91" s="67">
        <f t="shared" si="2"/>
        <v>0</v>
      </c>
      <c r="K91" s="67">
        <f t="shared" si="2"/>
        <v>0</v>
      </c>
      <c r="L91" s="67">
        <f t="shared" si="2"/>
        <v>0</v>
      </c>
      <c r="M91" s="67">
        <f t="shared" si="2"/>
        <v>0</v>
      </c>
      <c r="N91" s="67">
        <f t="shared" si="2"/>
        <v>0</v>
      </c>
      <c r="O91" s="6"/>
    </row>
    <row r="92" spans="3:15" ht="18" customHeight="1">
      <c r="C92" s="58"/>
      <c r="D92" s="57"/>
      <c r="E92" s="63"/>
      <c r="F92" s="63"/>
      <c r="G92" s="68"/>
      <c r="H92" s="63"/>
      <c r="I92" s="63"/>
      <c r="J92" s="63"/>
      <c r="K92" s="63"/>
      <c r="L92" s="63"/>
      <c r="M92" s="63"/>
      <c r="N92" s="63"/>
      <c r="O92" s="6"/>
    </row>
    <row r="93" spans="2:15" ht="18" customHeight="1">
      <c r="B93" s="84" t="s">
        <v>122</v>
      </c>
      <c r="C93" s="69" t="s">
        <v>123</v>
      </c>
      <c r="D93" s="70"/>
      <c r="E93" s="71"/>
      <c r="F93" s="71"/>
      <c r="G93" s="72"/>
      <c r="H93" s="73">
        <f aca="true" t="shared" si="3" ref="H93:N93">SUMIF($C$4:$C$89,"=E",H4:H89)</f>
        <v>0</v>
      </c>
      <c r="I93" s="73">
        <f t="shared" si="3"/>
        <v>0</v>
      </c>
      <c r="J93" s="73">
        <f t="shared" si="3"/>
        <v>0</v>
      </c>
      <c r="K93" s="73">
        <f t="shared" si="3"/>
        <v>0</v>
      </c>
      <c r="L93" s="73">
        <f t="shared" si="3"/>
        <v>0</v>
      </c>
      <c r="M93" s="73">
        <f t="shared" si="3"/>
        <v>0</v>
      </c>
      <c r="N93" s="73">
        <f t="shared" si="3"/>
        <v>0</v>
      </c>
      <c r="O93" s="6"/>
    </row>
    <row r="94" spans="2:15" ht="18" customHeight="1">
      <c r="B94" s="84" t="s">
        <v>124</v>
      </c>
      <c r="C94" s="74" t="s">
        <v>120</v>
      </c>
      <c r="D94" s="75"/>
      <c r="E94" s="76"/>
      <c r="F94" s="76"/>
      <c r="G94" s="77"/>
      <c r="H94" s="73">
        <f aca="true" t="shared" si="4" ref="H94:N94">SUMIF($C$4:$C$89,"=S",H4:H89)</f>
        <v>0</v>
      </c>
      <c r="I94" s="73">
        <f t="shared" si="4"/>
        <v>0</v>
      </c>
      <c r="J94" s="73">
        <f t="shared" si="4"/>
        <v>0</v>
      </c>
      <c r="K94" s="73">
        <f t="shared" si="4"/>
        <v>0</v>
      </c>
      <c r="L94" s="73">
        <f t="shared" si="4"/>
        <v>0</v>
      </c>
      <c r="M94" s="73">
        <f t="shared" si="4"/>
        <v>0</v>
      </c>
      <c r="N94" s="73">
        <f t="shared" si="4"/>
        <v>0</v>
      </c>
      <c r="O94" s="6"/>
    </row>
    <row r="95" ht="18" customHeight="1">
      <c r="O95" s="6"/>
    </row>
    <row r="96" ht="18" customHeight="1">
      <c r="O96" s="6"/>
    </row>
    <row r="97" ht="18" customHeight="1">
      <c r="O97" s="6"/>
    </row>
    <row r="98" ht="18" customHeight="1">
      <c r="O98" s="6"/>
    </row>
    <row r="99" ht="18" customHeight="1">
      <c r="O99" s="6"/>
    </row>
    <row r="100" ht="18" customHeight="1">
      <c r="O100" s="6"/>
    </row>
    <row r="101" spans="15:16" ht="18" customHeight="1">
      <c r="O101" s="6"/>
      <c r="P101" s="6"/>
    </row>
    <row r="102" spans="15:16" ht="18" customHeight="1">
      <c r="O102" s="6"/>
      <c r="P102" s="1"/>
    </row>
  </sheetData>
  <sheetProtection/>
  <printOptions/>
  <pageMargins left="0.25" right="0.25" top="0.75" bottom="0.75" header="0.37" footer="0.5"/>
  <pageSetup fitToHeight="3" horizontalDpi="300" verticalDpi="300" orientation="landscape" scale="72"/>
  <headerFooter alignWithMargins="0">
    <oddHeader>&amp;C&amp;"Arial,Bold"&amp;14&amp;K000000&amp;A</oddHeader>
    <oddFooter>&amp;L&amp;"Calibri,Regular"&amp;10&amp;K000000www&amp;12.AbellFinancialCoaching.&amp;10com&amp;R&amp;"Calibri,Regular"&amp;K000000&amp;F</oddFooter>
  </headerFooter>
  <colBreaks count="1" manualBreakCount="1">
    <brk id="14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Abell</dc:creator>
  <cp:keywords/>
  <dc:description/>
  <cp:lastModifiedBy>Ann Abell</cp:lastModifiedBy>
  <cp:lastPrinted>2011-10-07T21:52:03Z</cp:lastPrinted>
  <dcterms:created xsi:type="dcterms:W3CDTF">2011-10-06T22:48:08Z</dcterms:created>
  <dcterms:modified xsi:type="dcterms:W3CDTF">2011-10-10T20:35:13Z</dcterms:modified>
  <cp:category/>
  <cp:version/>
  <cp:contentType/>
  <cp:contentStatus/>
</cp:coreProperties>
</file>